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3413\Desktop\個人\介護報酬改定\加算様式作成\"/>
    </mc:Choice>
  </mc:AlternateContent>
  <bookViews>
    <workbookView xWindow="0" yWindow="0" windowWidth="24300" windowHeight="13068" tabRatio="903" activeTab="3"/>
  </bookViews>
  <sheets>
    <sheet name="地域密着型通所介護 " sheetId="94" r:id="rId1"/>
    <sheet name="体制等状況一覧表" sheetId="102" r:id="rId2"/>
    <sheet name="備考" sheetId="103" r:id="rId3"/>
    <sheet name="別紙3-2" sheetId="86" r:id="rId4"/>
    <sheet name="（参考届出書６）感染症等" sheetId="82" r:id="rId5"/>
    <sheet name="（参考届出書６－１）延人員数計算シート" sheetId="83" r:id="rId6"/>
    <sheet name="別紙4" sheetId="105" r:id="rId7"/>
    <sheet name="別紙5-2" sheetId="106" r:id="rId8"/>
    <sheet name="別紙6" sheetId="104" r:id="rId9"/>
    <sheet name="別紙14-3" sheetId="98" r:id="rId10"/>
    <sheet name="別紙21" sheetId="95" r:id="rId11"/>
    <sheet name="別紙22" sheetId="96" r:id="rId12"/>
    <sheet name="別紙22-2" sheetId="97" r:id="rId13"/>
    <sheet name="別紙23" sheetId="107" r:id="rId14"/>
    <sheet name="別紙23-2" sheetId="108" r:id="rId15"/>
    <sheet name="参考計算書" sheetId="109" r:id="rId16"/>
    <sheet name="別紙●24" sheetId="62" state="hidden" r:id="rId17"/>
  </sheets>
  <externalReferences>
    <externalReference r:id="rId18"/>
    <externalReference r:id="rId19"/>
    <externalReference r:id="rId20"/>
    <externalReference r:id="rId21"/>
    <externalReference r:id="rId22"/>
  </externalReferences>
  <definedNames>
    <definedName name="__xlnm.Print_Area" localSheetId="16">別紙●24!$A$1:$AM$77</definedName>
    <definedName name="Avrg">#REF!</definedName>
    <definedName name="houjin">#REF!</definedName>
    <definedName name="jigyoumeishou">#REF!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4">'（参考届出書６）感染症等'!$A$1:$AF$77</definedName>
    <definedName name="_xlnm.Print_Area" localSheetId="15">参考計算書!$A$1:$T$87</definedName>
    <definedName name="_xlnm.Print_Area" localSheetId="1">体制等状況一覧表!$A$1:$AF$74</definedName>
    <definedName name="_xlnm.Print_Area" localSheetId="0">'地域密着型通所介護 '!$A$1:$C$36</definedName>
    <definedName name="_xlnm.Print_Area" localSheetId="2">備考!$A$1:$I$41</definedName>
    <definedName name="_xlnm.Print_Area" localSheetId="16">別紙●24!$A$1:$AM$77</definedName>
    <definedName name="_xlnm.Print_Area" localSheetId="9">'別紙14-3'!$A$1:$AG$36</definedName>
    <definedName name="_xlnm.Print_Area" localSheetId="10">別紙21!$A$1:$Z$30</definedName>
    <definedName name="_xlnm.Print_Area" localSheetId="11">別紙22!$A$1:$Z$32</definedName>
    <definedName name="_xlnm.Print_Area" localSheetId="12">'別紙22-2'!$A$1:$X$50</definedName>
    <definedName name="_xlnm.Print_Area" localSheetId="14">'別紙23-2'!$A$1:$X$50</definedName>
    <definedName name="_xlnm.Print_Area" localSheetId="3">'別紙3-2'!$A$1:$AL$83</definedName>
    <definedName name="_xlnm.Print_Area" localSheetId="6">別紙4!$A$1:$AC$34</definedName>
    <definedName name="_xlnm.Print_Area" localSheetId="7">'別紙5-2'!$A$1:$AG$58</definedName>
    <definedName name="_xlnm.Print_Area" localSheetId="8">別紙6!$A$1:$AL$36</definedName>
    <definedName name="_xlnm.Print_Titles" localSheetId="0">'地域密着型通所介護 '!$12:$12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1" hidden="1">体制等状況一覧表!$A$1:$AF$14</definedName>
    <definedName name="サービス種別" localSheetId="9">[1]サービス種類一覧!$B$4:$B$20</definedName>
    <definedName name="サービス種別" localSheetId="10">[1]サービス種類一覧!$B$4:$B$20</definedName>
    <definedName name="サービス種別" localSheetId="11">[1]サービス種類一覧!$B$4:$B$20</definedName>
    <definedName name="サービス種別" localSheetId="12">[1]サービス種類一覧!$B$4:$B$20</definedName>
    <definedName name="サービス種別">[2]サービス種類一覧!$B$4:$B$20</definedName>
    <definedName name="サービス種類" localSheetId="9">[3]サービス種類一覧!$C$4:$C$20</definedName>
    <definedName name="サービス種類" localSheetId="10">[3]サービス種類一覧!$C$4:$C$20</definedName>
    <definedName name="サービス種類" localSheetId="11">[3]サービス種類一覧!$C$4:$C$20</definedName>
    <definedName name="サービス種類" localSheetId="12">[3]サービス種類一覧!$C$4:$C$20</definedName>
    <definedName name="サービス種類">[2]サービス種類一覧!#REF!</definedName>
    <definedName name="サービス名" localSheetId="9">#REF!</definedName>
    <definedName name="サービス名" localSheetId="10">#REF!</definedName>
    <definedName name="サービス名" localSheetId="11">#REF!</definedName>
    <definedName name="サービス名" localSheetId="12">#REF!</definedName>
    <definedName name="サービス名">[4]交付率一覧!$A$4:$A$20</definedName>
    <definedName name="サービス名称" localSheetId="9">#REF!</definedName>
    <definedName name="サービス名称" localSheetId="10">#REF!</definedName>
    <definedName name="サービス名称" localSheetId="11">#REF!</definedName>
    <definedName name="サービス名称" localSheetId="12">#REF!</definedName>
    <definedName name="サービス名称">#REF!</definedName>
    <definedName name="だだ">#REF!</definedName>
    <definedName name="っっｋ">#REF!</definedName>
    <definedName name="っっっっｌ">#REF!</definedName>
    <definedName name="確認">#REF!</definedName>
    <definedName name="種類">[5]サービス種類一覧!$A$4:$A$20</definedName>
  </definedNames>
  <calcPr calcId="162913"/>
</workbook>
</file>

<file path=xl/calcChain.xml><?xml version="1.0" encoding="utf-8"?>
<calcChain xmlns="http://schemas.openxmlformats.org/spreadsheetml/2006/main">
  <c r="J55" i="109" l="1"/>
  <c r="P53" i="109"/>
  <c r="P54" i="109" s="1"/>
  <c r="E51" i="109"/>
  <c r="P50" i="109"/>
  <c r="M50" i="109"/>
  <c r="E50" i="109"/>
  <c r="E49" i="109"/>
  <c r="P48" i="109"/>
  <c r="M48" i="109"/>
  <c r="E48" i="109"/>
  <c r="E47" i="109"/>
  <c r="P46" i="109"/>
  <c r="M46" i="109"/>
  <c r="M53" i="109" s="1"/>
  <c r="M54" i="109" s="1"/>
  <c r="P55" i="109" s="1"/>
  <c r="E46" i="109"/>
  <c r="P45" i="109"/>
  <c r="M45" i="109"/>
  <c r="E37" i="109"/>
  <c r="P36" i="109"/>
  <c r="M36" i="109"/>
  <c r="E36" i="109"/>
  <c r="E35" i="109"/>
  <c r="P34" i="109"/>
  <c r="M34" i="109"/>
  <c r="E34" i="109"/>
  <c r="E33" i="109"/>
  <c r="P32" i="109"/>
  <c r="M32" i="109"/>
  <c r="E32" i="109"/>
  <c r="E31" i="109"/>
  <c r="P30" i="109"/>
  <c r="M30" i="109"/>
  <c r="E30" i="109"/>
  <c r="E29" i="109"/>
  <c r="P28" i="109"/>
  <c r="M28" i="109"/>
  <c r="E28" i="109"/>
  <c r="E27" i="109"/>
  <c r="P26" i="109"/>
  <c r="M26" i="109"/>
  <c r="E26" i="109"/>
  <c r="E25" i="109"/>
  <c r="P24" i="109"/>
  <c r="M24" i="109"/>
  <c r="E24" i="109"/>
  <c r="E23" i="109"/>
  <c r="P22" i="109"/>
  <c r="M22" i="109"/>
  <c r="E22" i="109"/>
  <c r="E21" i="109"/>
  <c r="P20" i="109"/>
  <c r="M20" i="109"/>
  <c r="E20" i="109"/>
  <c r="E19" i="109"/>
  <c r="P18" i="109"/>
  <c r="P39" i="109" s="1"/>
  <c r="P40" i="109" s="1"/>
  <c r="M18" i="109"/>
  <c r="M39" i="109" s="1"/>
  <c r="M40" i="109" s="1"/>
  <c r="P41" i="109" s="1"/>
  <c r="E18" i="109"/>
  <c r="E17" i="109"/>
  <c r="P16" i="109"/>
  <c r="M16" i="109"/>
  <c r="E16" i="109"/>
  <c r="P15" i="109"/>
  <c r="M15" i="109"/>
  <c r="J41" i="109" s="1"/>
  <c r="M37" i="108" l="1"/>
  <c r="M36" i="108"/>
  <c r="F36" i="108"/>
  <c r="F37" i="108" s="1"/>
  <c r="U37" i="108" s="1"/>
  <c r="M28" i="108"/>
  <c r="M29" i="108" s="1"/>
  <c r="F28" i="108"/>
  <c r="F29" i="108" s="1"/>
  <c r="U29" i="108" s="1"/>
  <c r="R30" i="107"/>
  <c r="R20" i="107"/>
  <c r="M36" i="97"/>
  <c r="M37" i="97" s="1"/>
  <c r="F36" i="97"/>
  <c r="F37" i="97" s="1"/>
  <c r="U37" i="97" s="1"/>
  <c r="M28" i="97"/>
  <c r="M29" i="97" s="1"/>
  <c r="F28" i="97"/>
  <c r="F29" i="97" s="1"/>
  <c r="U29" i="97" s="1"/>
  <c r="J27" i="83" l="1"/>
  <c r="R17" i="83"/>
  <c r="R19" i="83" s="1"/>
  <c r="Q17" i="83"/>
  <c r="Q19" i="83" s="1"/>
  <c r="P17" i="83"/>
  <c r="P19" i="83" s="1"/>
  <c r="O17" i="83"/>
  <c r="O19" i="83" s="1"/>
  <c r="N17" i="83"/>
  <c r="N19" i="83" s="1"/>
  <c r="M17" i="83"/>
  <c r="M19" i="83" s="1"/>
  <c r="L17" i="83"/>
  <c r="L19" i="83" s="1"/>
  <c r="K17" i="83"/>
  <c r="K19" i="83" s="1"/>
  <c r="J17" i="83"/>
  <c r="J19" i="83" s="1"/>
  <c r="I17" i="83"/>
  <c r="I19" i="83" s="1"/>
  <c r="H17" i="83"/>
  <c r="H19" i="83" s="1"/>
  <c r="G17" i="83"/>
  <c r="G19" i="83" s="1"/>
  <c r="P7" i="83"/>
  <c r="W74" i="82"/>
  <c r="L74" i="82"/>
  <c r="W73" i="82"/>
  <c r="L73" i="82"/>
  <c r="W72" i="82"/>
  <c r="L72" i="82"/>
  <c r="W71" i="82"/>
  <c r="L71" i="82"/>
  <c r="W70" i="82"/>
  <c r="L70" i="82"/>
  <c r="W69" i="82"/>
  <c r="L69" i="82"/>
  <c r="W68" i="82"/>
  <c r="L68" i="82"/>
  <c r="W67" i="82"/>
  <c r="L67" i="82"/>
  <c r="W66" i="82"/>
  <c r="L66" i="82"/>
  <c r="W65" i="82"/>
  <c r="L65" i="82"/>
  <c r="W64" i="82"/>
  <c r="L64" i="82"/>
  <c r="W63" i="82"/>
  <c r="L63" i="82"/>
  <c r="W62" i="82"/>
  <c r="L62" i="82"/>
  <c r="W61" i="82"/>
  <c r="L61" i="82"/>
  <c r="W60" i="82"/>
  <c r="L60" i="82"/>
  <c r="W59" i="82"/>
  <c r="L59" i="82"/>
  <c r="L58" i="82"/>
  <c r="L57" i="82"/>
  <c r="Q56" i="82"/>
  <c r="W58" i="82" s="1"/>
  <c r="L56" i="82"/>
  <c r="AA41" i="82"/>
  <c r="L41" i="82"/>
  <c r="L40" i="82"/>
  <c r="U39" i="82"/>
  <c r="L39" i="82"/>
  <c r="U38" i="82"/>
  <c r="AA40" i="82" s="1"/>
  <c r="L38" i="82"/>
  <c r="U37" i="82"/>
  <c r="AA39" i="82" s="1"/>
  <c r="L37" i="82"/>
  <c r="U36" i="82"/>
  <c r="AA38" i="82" s="1"/>
  <c r="L36" i="82"/>
  <c r="U35" i="82"/>
  <c r="AA37" i="82" s="1"/>
  <c r="L35" i="82"/>
  <c r="Q34" i="82"/>
  <c r="U34" i="82" s="1"/>
  <c r="AA36" i="82" s="1"/>
  <c r="L34" i="82"/>
  <c r="AJ20" i="82"/>
  <c r="AI20" i="82"/>
  <c r="H20" i="82"/>
  <c r="H19" i="82"/>
  <c r="AI18" i="82"/>
  <c r="AJ18" i="82" s="1"/>
  <c r="AI16" i="82"/>
  <c r="AJ2" i="82"/>
  <c r="AJ8" i="82" s="1"/>
  <c r="S19" i="83" l="1"/>
  <c r="S20" i="83"/>
  <c r="S21" i="83" s="1"/>
</calcChain>
</file>

<file path=xl/sharedStrings.xml><?xml version="1.0" encoding="utf-8"?>
<sst xmlns="http://schemas.openxmlformats.org/spreadsheetml/2006/main" count="1752" uniqueCount="719">
  <si>
    <t>地域密着型通所介護</t>
  </si>
  <si>
    <t>受付番号</t>
  </si>
  <si>
    <t>平成</t>
  </si>
  <si>
    <t>年</t>
  </si>
  <si>
    <t>月</t>
  </si>
  <si>
    <t>日</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</si>
  <si>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</si>
  <si>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</si>
  <si>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</si>
  <si>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</si>
  <si>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</si>
  <si>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</si>
  <si>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</si>
  <si>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</si>
  <si>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</si>
  <si>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</si>
  <si>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</si>
  <si>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</si>
  <si>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</si>
  <si>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</si>
  <si>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</si>
  <si>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</si>
  <si>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</si>
  <si>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</si>
  <si>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</si>
  <si>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</si>
  <si>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</si>
  <si>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</si>
  <si>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</si>
  <si>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</si>
  <si>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異動（予定）</t>
  </si>
  <si>
    <t>異動項目</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</si>
  <si>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</si>
  <si>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</si>
  <si>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</si>
  <si>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</si>
  <si>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</si>
  <si>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居宅介護支援</t>
  </si>
  <si>
    <t>介護保険事業所番号</t>
  </si>
  <si>
    <t>（指定を受けている場合）</t>
  </si>
  <si>
    <t>既に指定等を受けている事業</t>
  </si>
  <si>
    <t>医療機関コード等</t>
  </si>
  <si>
    <t>特記事項</t>
  </si>
  <si>
    <t>変　更　前</t>
  </si>
  <si>
    <t>変　更　後</t>
  </si>
  <si>
    <t>関係書類</t>
  </si>
  <si>
    <t>別添のとおり</t>
  </si>
  <si>
    <t>　　　「財団法人」「株式会社」「有限会社」等の別を記入してください。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</si>
  <si>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</si>
  <si>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</si>
  <si>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</si>
  <si>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</si>
  <si>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</si>
  <si>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</si>
  <si>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</si>
  <si>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</si>
  <si>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t>
  </si>
  <si>
    <t>①</t>
  </si>
  <si>
    <t>②</t>
  </si>
  <si>
    <t>5月</t>
  </si>
  <si>
    <t>6月</t>
  </si>
  <si>
    <t>7月</t>
  </si>
  <si>
    <t>8月</t>
  </si>
  <si>
    <t>9月</t>
  </si>
  <si>
    <t>10月</t>
  </si>
  <si>
    <t>11月</t>
  </si>
  <si>
    <t>12月</t>
  </si>
  <si>
    <t>1月</t>
  </si>
  <si>
    <t>2月</t>
  </si>
  <si>
    <t>（別紙●）</t>
  </si>
  <si>
    <t>介護給付費算定に係る体制等に関する進達書＜基準該当事業者用＞</t>
  </si>
  <si>
    <t>　　知事　　殿</t>
  </si>
  <si>
    <t>市町村長名</t>
  </si>
  <si>
    <t>このことについて、以下のとおり事業者から届出がありましたので関係書類を添えて進達します。</t>
  </si>
  <si>
    <t>　　　　　県　　　　郡市</t>
  </si>
  <si>
    <t>登録年</t>
  </si>
  <si>
    <t>市町村が定める率</t>
  </si>
  <si>
    <t>訪問介護</t>
  </si>
  <si>
    <t>訪問入浴介護</t>
  </si>
  <si>
    <t>通所介護</t>
  </si>
  <si>
    <t>短期入所生活介護</t>
  </si>
  <si>
    <t>福祉用具貸与</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</si>
  <si>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</si>
  <si>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</si>
  <si>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</si>
  <si>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</si>
  <si>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</si>
  <si>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</si>
  <si>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</si>
  <si>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</si>
  <si>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</si>
  <si>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</si>
  <si>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</si>
  <si>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</si>
  <si>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</si>
  <si>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</si>
  <si>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</si>
  <si>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</si>
  <si>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</si>
  <si>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</si>
  <si>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利用延人員数の減少が生じた月の前年度の１月当たりの平均利用延人員数</t>
  </si>
  <si>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4"/>
  </si>
  <si>
    <t>率</t>
    <rPh sb="0" eb="1">
      <t>リツ</t>
    </rPh>
    <phoneticPr fontId="14"/>
  </si>
  <si>
    <t>４月～２月
合計</t>
    <rPh sb="1" eb="2">
      <t>ガツ</t>
    </rPh>
    <rPh sb="4" eb="5">
      <t>ガツ</t>
    </rPh>
    <rPh sb="6" eb="8">
      <t>ゴウケイ</t>
    </rPh>
    <rPh sb="7" eb="8">
      <t>ケイ</t>
    </rPh>
    <phoneticPr fontId="14"/>
  </si>
  <si>
    <t>４月</t>
    <rPh sb="1" eb="2">
      <t>ガツ</t>
    </rPh>
    <phoneticPr fontId="14"/>
  </si>
  <si>
    <t>５月</t>
    <rPh sb="1" eb="2">
      <t>ガツ</t>
    </rPh>
    <phoneticPr fontId="14"/>
  </si>
  <si>
    <t>６月</t>
    <rPh sb="1" eb="2">
      <t>ガツ</t>
    </rPh>
    <phoneticPr fontId="14"/>
  </si>
  <si>
    <t>７月</t>
    <rPh sb="1" eb="2">
      <t>ガツ</t>
    </rPh>
    <phoneticPr fontId="14"/>
  </si>
  <si>
    <t>８月</t>
    <rPh sb="1" eb="2">
      <t>ガツ</t>
    </rPh>
    <phoneticPr fontId="14"/>
  </si>
  <si>
    <t>９月</t>
    <rPh sb="1" eb="2">
      <t>ガツ</t>
    </rPh>
    <phoneticPr fontId="14"/>
  </si>
  <si>
    <t>10月</t>
    <rPh sb="2" eb="3">
      <t>ガツ</t>
    </rPh>
    <phoneticPr fontId="14"/>
  </si>
  <si>
    <t>１月</t>
    <rPh sb="1" eb="2">
      <t>ガツ</t>
    </rPh>
    <phoneticPr fontId="14"/>
  </si>
  <si>
    <t>２月</t>
    <rPh sb="1" eb="2">
      <t>ガツ</t>
    </rPh>
    <phoneticPr fontId="14"/>
  </si>
  <si>
    <t>３月</t>
    <rPh sb="1" eb="2">
      <t>ガツ</t>
    </rPh>
    <phoneticPr fontId="14"/>
  </si>
  <si>
    <t>通所介護等
※１</t>
    <rPh sb="0" eb="2">
      <t>ツウショ</t>
    </rPh>
    <rPh sb="2" eb="5">
      <t>カイゴトウ</t>
    </rPh>
    <phoneticPr fontId="2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</si>
  <si>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4"/>
  </si>
  <si>
    <t>５時間以上６時間未満及び
６時間以上７時間未満</t>
    <rPh sb="1" eb="3">
      <t>ジカン</t>
    </rPh>
    <rPh sb="3" eb="5">
      <t>イジョウ</t>
    </rPh>
    <rPh sb="6" eb="8">
      <t>ジカン</t>
    </rPh>
    <rPh sb="8" eb="10">
      <t>ミマン</t>
    </rPh>
    <rPh sb="10" eb="11">
      <t>オヨ</t>
    </rPh>
    <phoneticPr fontId="14"/>
  </si>
  <si>
    <t>７時間以上８時間未満及び
８時間以上９時間未満</t>
    <rPh sb="1" eb="3">
      <t>ジカン</t>
    </rPh>
    <rPh sb="3" eb="5">
      <t>イジョウ</t>
    </rPh>
    <rPh sb="6" eb="8">
      <t>ジカン</t>
    </rPh>
    <rPh sb="8" eb="10">
      <t>ミマン</t>
    </rPh>
    <rPh sb="10" eb="11">
      <t>オヨ</t>
    </rPh>
    <phoneticPr fontId="1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</si>
  <si>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3"/>
  </si>
  <si>
    <t>５時間未満</t>
    <rPh sb="1" eb="3">
      <t>ジカン</t>
    </rPh>
    <rPh sb="3" eb="5">
      <t>ミマン</t>
    </rPh>
    <phoneticPr fontId="14"/>
  </si>
  <si>
    <t>各月の利用延人員数</t>
    <rPh sb="0" eb="2">
      <t>カクツキ</t>
    </rPh>
    <rPh sb="3" eb="5">
      <t>リヨウ</t>
    </rPh>
    <rPh sb="5" eb="6">
      <t>ノ</t>
    </rPh>
    <rPh sb="6" eb="9">
      <t>ジンインスウ</t>
    </rPh>
    <phoneticPr fontId="23"/>
  </si>
  <si>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23"/>
  </si>
  <si>
    <t>合計</t>
    <rPh sb="0" eb="2">
      <t>ゴウケイ</t>
    </rPh>
    <phoneticPr fontId="2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</si>
  <si>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3"/>
  </si>
  <si>
    <t>平均利用延人員数
 （a÷b）　　※５</t>
    <rPh sb="0" eb="2">
      <t>ヘイキン</t>
    </rPh>
    <rPh sb="2" eb="4">
      <t>リヨウ</t>
    </rPh>
    <rPh sb="4" eb="5">
      <t>ノベ</t>
    </rPh>
    <rPh sb="5" eb="8">
      <t>ジンインスウ</t>
    </rPh>
    <phoneticPr fontId="23"/>
  </si>
  <si>
    <t>　　　　　サービス種別　　　　　　　　現在⇒</t>
    <rPh sb="9" eb="11">
      <t>シュベツ</t>
    </rPh>
    <rPh sb="19" eb="21">
      <t>ゲンザイ</t>
    </rPh>
    <phoneticPr fontId="27"/>
  </si>
  <si>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27"/>
  </si>
  <si>
    <t>通所介護</t>
    <rPh sb="0" eb="2">
      <t>ツウショ</t>
    </rPh>
    <rPh sb="2" eb="4">
      <t>カイゴ</t>
    </rPh>
    <phoneticPr fontId="27"/>
  </si>
  <si>
    <t>通所リハビリテーション</t>
    <rPh sb="0" eb="2">
      <t>ツウショ</t>
    </rPh>
    <phoneticPr fontId="27"/>
  </si>
  <si>
    <t>地域密着型通所介護</t>
    <rPh sb="0" eb="2">
      <t>チイキ</t>
    </rPh>
    <rPh sb="2" eb="5">
      <t>ミッチャクガタ</t>
    </rPh>
    <rPh sb="5" eb="7">
      <t>ツウショ</t>
    </rPh>
    <rPh sb="7" eb="9">
      <t>カイゴ</t>
    </rPh>
    <phoneticPr fontId="27"/>
  </si>
  <si>
    <t>認知症対応型通所介護</t>
    <rPh sb="0" eb="3">
      <t>ニンチショウ</t>
    </rPh>
    <rPh sb="3" eb="6">
      <t>タイオウガタ</t>
    </rPh>
    <rPh sb="6" eb="8">
      <t>ツウショ</t>
    </rPh>
    <rPh sb="8" eb="10">
      <t>カイゴ</t>
    </rPh>
    <phoneticPr fontId="27"/>
  </si>
  <si>
    <t>介護予防認知症対応型通所介護</t>
    <rPh sb="0" eb="2">
      <t>カイゴ</t>
    </rPh>
    <rPh sb="2" eb="4">
      <t>ヨボウ</t>
    </rPh>
    <rPh sb="4" eb="7">
      <t>ニンチショウ</t>
    </rPh>
    <rPh sb="7" eb="10">
      <t>タイオウガタ</t>
    </rPh>
    <rPh sb="10" eb="12">
      <t>ツウショ</t>
    </rPh>
    <rPh sb="12" eb="14">
      <t>カイゴ</t>
    </rPh>
    <phoneticPr fontId="27"/>
  </si>
  <si>
    <t>（１）　事業所基本情報</t>
    <rPh sb="4" eb="7">
      <t>ジギョウショ</t>
    </rPh>
    <rPh sb="7" eb="9">
      <t>キホン</t>
    </rPh>
    <rPh sb="9" eb="11">
      <t>ジョウホウ</t>
    </rPh>
    <phoneticPr fontId="27"/>
  </si>
  <si>
    <t>規模区分　　　　現在⇒</t>
    <rPh sb="8" eb="10">
      <t>ゲンザイ</t>
    </rPh>
    <phoneticPr fontId="27"/>
  </si>
  <si>
    <t>事業所番号</t>
    <rPh sb="0" eb="3">
      <t>ジギョウショ</t>
    </rPh>
    <rPh sb="3" eb="5">
      <t>バンゴウ</t>
    </rPh>
    <phoneticPr fontId="27"/>
  </si>
  <si>
    <t>事業所名</t>
    <rPh sb="0" eb="3">
      <t>ジギョウショ</t>
    </rPh>
    <rPh sb="3" eb="4">
      <t>メイ</t>
    </rPh>
    <phoneticPr fontId="27"/>
  </si>
  <si>
    <t>通常規模型</t>
    <rPh sb="0" eb="2">
      <t>ツウジョウ</t>
    </rPh>
    <rPh sb="2" eb="4">
      <t>キボ</t>
    </rPh>
    <rPh sb="4" eb="5">
      <t>ガタ</t>
    </rPh>
    <phoneticPr fontId="27"/>
  </si>
  <si>
    <t>担当者氏名</t>
    <rPh sb="0" eb="3">
      <t>タントウシャ</t>
    </rPh>
    <rPh sb="3" eb="5">
      <t>シメイ</t>
    </rPh>
    <phoneticPr fontId="27"/>
  </si>
  <si>
    <t>電話番号</t>
    <rPh sb="0" eb="2">
      <t>デンワ</t>
    </rPh>
    <rPh sb="2" eb="4">
      <t>バンゴウ</t>
    </rPh>
    <phoneticPr fontId="27"/>
  </si>
  <si>
    <t>ﾒｰﾙｱﾄﾞﾚｽ</t>
    <phoneticPr fontId="27"/>
  </si>
  <si>
    <t>大規模型Ⅰ</t>
    <rPh sb="0" eb="3">
      <t>ダイキボ</t>
    </rPh>
    <rPh sb="3" eb="4">
      <t>ガタ</t>
    </rPh>
    <phoneticPr fontId="27"/>
  </si>
  <si>
    <t>サービス種別</t>
    <rPh sb="4" eb="6">
      <t>シュベツ</t>
    </rPh>
    <phoneticPr fontId="27"/>
  </si>
  <si>
    <t>規模区分</t>
    <rPh sb="0" eb="2">
      <t>キボ</t>
    </rPh>
    <rPh sb="2" eb="4">
      <t>クブン</t>
    </rPh>
    <phoneticPr fontId="27"/>
  </si>
  <si>
    <t>大規模型Ⅱ</t>
    <rPh sb="0" eb="3">
      <t>ダイキボ</t>
    </rPh>
    <rPh sb="3" eb="4">
      <t>ガタ</t>
    </rPh>
    <phoneticPr fontId="27"/>
  </si>
  <si>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27"/>
  </si>
  <si>
    <t>（２）　加算算定・特例適用の届出</t>
    <rPh sb="4" eb="6">
      <t>カサン</t>
    </rPh>
    <rPh sb="6" eb="8">
      <t>サンテイ</t>
    </rPh>
    <rPh sb="9" eb="11">
      <t>トクレイ</t>
    </rPh>
    <rPh sb="11" eb="13">
      <t>テキヨウ</t>
    </rPh>
    <rPh sb="14" eb="16">
      <t>トドケデ</t>
    </rPh>
    <phoneticPr fontId="27"/>
  </si>
  <si>
    <t>減少月</t>
    <rPh sb="0" eb="2">
      <t>ゲンショウ</t>
    </rPh>
    <rPh sb="2" eb="3">
      <t>ツキ</t>
    </rPh>
    <phoneticPr fontId="27"/>
  </si>
  <si>
    <t>利用延人員数の減少が生じた月</t>
    <rPh sb="0" eb="2">
      <t>リヨウ</t>
    </rPh>
    <rPh sb="2" eb="5">
      <t>ノベジンイン</t>
    </rPh>
    <rPh sb="5" eb="6">
      <t>スウ</t>
    </rPh>
    <rPh sb="7" eb="9">
      <t>ゲンショウ</t>
    </rPh>
    <rPh sb="10" eb="11">
      <t>ショウ</t>
    </rPh>
    <rPh sb="13" eb="14">
      <t>ツキ</t>
    </rPh>
    <phoneticPr fontId="27"/>
  </si>
  <si>
    <t>令和</t>
    <rPh sb="0" eb="2">
      <t>レイワ</t>
    </rPh>
    <phoneticPr fontId="27"/>
  </si>
  <si>
    <t>年</t>
    <rPh sb="0" eb="1">
      <t>ネン</t>
    </rPh>
    <phoneticPr fontId="27"/>
  </si>
  <si>
    <t>月</t>
    <rPh sb="0" eb="1">
      <t>ガツ</t>
    </rPh>
    <phoneticPr fontId="27"/>
  </si>
  <si>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27"/>
  </si>
  <si>
    <t>人</t>
    <rPh sb="0" eb="1">
      <t>ニン</t>
    </rPh>
    <phoneticPr fontId="27"/>
  </si>
  <si>
    <t>減少率（小数）</t>
    <rPh sb="0" eb="3">
      <t>ゲンショウリツ</t>
    </rPh>
    <rPh sb="4" eb="6">
      <t>ショウスウ</t>
    </rPh>
    <phoneticPr fontId="27"/>
  </si>
  <si>
    <t>減少率</t>
    <rPh sb="0" eb="3">
      <t>ゲンショウリツ</t>
    </rPh>
    <phoneticPr fontId="27"/>
  </si>
  <si>
    <t>加算算定の可否</t>
    <rPh sb="5" eb="7">
      <t>カヒ</t>
    </rPh>
    <phoneticPr fontId="27"/>
  </si>
  <si>
    <t>規模特例の可否↓</t>
    <rPh sb="0" eb="2">
      <t>キボ</t>
    </rPh>
    <rPh sb="2" eb="4">
      <t>トクレイ</t>
    </rPh>
    <rPh sb="5" eb="7">
      <t>カヒ</t>
    </rPh>
    <phoneticPr fontId="27"/>
  </si>
  <si>
    <t>↓R3.４月以降</t>
    <rPh sb="5" eb="6">
      <t>ガツ</t>
    </rPh>
    <rPh sb="6" eb="8">
      <t>イコウ</t>
    </rPh>
    <phoneticPr fontId="27"/>
  </si>
  <si>
    <t>特例適用の可否</t>
    <rPh sb="0" eb="2">
      <t>トクレイ</t>
    </rPh>
    <rPh sb="2" eb="4">
      <t>テキヨウ</t>
    </rPh>
    <rPh sb="5" eb="7">
      <t>カヒ</t>
    </rPh>
    <phoneticPr fontId="27"/>
  </si>
  <si>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27"/>
  </si>
  <si>
    <t>加算算定事業所のみ</t>
    <rPh sb="0" eb="2">
      <t>カサン</t>
    </rPh>
    <rPh sb="2" eb="4">
      <t>サンテイ</t>
    </rPh>
    <rPh sb="4" eb="7">
      <t>ジギョウショ</t>
    </rPh>
    <phoneticPr fontId="27"/>
  </si>
  <si>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27"/>
  </si>
  <si>
    <t>（３）　加算算定後の各月の利用延人員数の確認</t>
    <rPh sb="10" eb="11">
      <t>カク</t>
    </rPh>
    <rPh sb="11" eb="12">
      <t>ツキ</t>
    </rPh>
    <rPh sb="13" eb="15">
      <t>リヨウ</t>
    </rPh>
    <rPh sb="15" eb="18">
      <t>ノベジンイン</t>
    </rPh>
    <rPh sb="18" eb="19">
      <t>スウ</t>
    </rPh>
    <rPh sb="20" eb="22">
      <t>カクニン</t>
    </rPh>
    <phoneticPr fontId="27"/>
  </si>
  <si>
    <t>年月</t>
    <rPh sb="0" eb="2">
      <t>ネンゲツ</t>
    </rPh>
    <phoneticPr fontId="27"/>
  </si>
  <si>
    <t>各月の
利用延人員数</t>
    <rPh sb="0" eb="2">
      <t>カクツキ</t>
    </rPh>
    <rPh sb="4" eb="6">
      <t>リヨウ</t>
    </rPh>
    <rPh sb="6" eb="9">
      <t>ノベジンイン</t>
    </rPh>
    <rPh sb="9" eb="10">
      <t>スウ</t>
    </rPh>
    <phoneticPr fontId="27"/>
  </si>
  <si>
    <t>減少割合</t>
    <rPh sb="0" eb="2">
      <t>ゲンショウ</t>
    </rPh>
    <rPh sb="2" eb="4">
      <t>ワリアイ</t>
    </rPh>
    <phoneticPr fontId="27"/>
  </si>
  <si>
    <t>加算
算定の可否</t>
    <rPh sb="0" eb="2">
      <t>カサン</t>
    </rPh>
    <rPh sb="3" eb="5">
      <t>サンテイ</t>
    </rPh>
    <rPh sb="6" eb="8">
      <t>カヒ</t>
    </rPh>
    <phoneticPr fontId="27"/>
  </si>
  <si>
    <t>加算算定届提出月</t>
    <rPh sb="4" eb="5">
      <t>トドケ</t>
    </rPh>
    <rPh sb="5" eb="7">
      <t>テイシュツ</t>
    </rPh>
    <rPh sb="7" eb="8">
      <t>ツキ</t>
    </rPh>
    <phoneticPr fontId="27"/>
  </si>
  <si>
    <t>加算算定開始月</t>
    <rPh sb="4" eb="6">
      <t>カイシ</t>
    </rPh>
    <rPh sb="6" eb="7">
      <t>ツキ</t>
    </rPh>
    <phoneticPr fontId="27"/>
  </si>
  <si>
    <t>加算延長判断月</t>
    <rPh sb="0" eb="2">
      <t>カサン</t>
    </rPh>
    <rPh sb="2" eb="4">
      <t>エンチョウ</t>
    </rPh>
    <rPh sb="4" eb="6">
      <t>ハンダン</t>
    </rPh>
    <rPh sb="6" eb="7">
      <t>ツキ</t>
    </rPh>
    <phoneticPr fontId="27"/>
  </si>
  <si>
    <t>加算終了／延長届提出月</t>
    <rPh sb="0" eb="2">
      <t>カサン</t>
    </rPh>
    <rPh sb="2" eb="4">
      <t>シュウリョウ</t>
    </rPh>
    <rPh sb="5" eb="8">
      <t>エンチョウトドケ</t>
    </rPh>
    <rPh sb="8" eb="10">
      <t>テイシュツ</t>
    </rPh>
    <rPh sb="10" eb="11">
      <t>ツキ</t>
    </rPh>
    <phoneticPr fontId="27"/>
  </si>
  <si>
    <t>減少の
２か月後
に算定
開始</t>
    <rPh sb="0" eb="2">
      <t>ゲンショウ</t>
    </rPh>
    <rPh sb="6" eb="7">
      <t>ゲツ</t>
    </rPh>
    <rPh sb="7" eb="8">
      <t>アト</t>
    </rPh>
    <rPh sb="10" eb="12">
      <t>サンテイ</t>
    </rPh>
    <rPh sb="13" eb="15">
      <t>カイシ</t>
    </rPh>
    <phoneticPr fontId="27"/>
  </si>
  <si>
    <t>延長適用開始月</t>
    <rPh sb="0" eb="2">
      <t>エンチョウ</t>
    </rPh>
    <rPh sb="2" eb="4">
      <t>テキヨウ</t>
    </rPh>
    <rPh sb="4" eb="6">
      <t>カイシ</t>
    </rPh>
    <rPh sb="6" eb="7">
      <t>ツキ</t>
    </rPh>
    <phoneticPr fontId="27"/>
  </si>
  <si>
    <t>延長適用終了月</t>
    <rPh sb="0" eb="2">
      <t>エンチョウ</t>
    </rPh>
    <rPh sb="2" eb="4">
      <t>テキヨウ</t>
    </rPh>
    <rPh sb="4" eb="6">
      <t>シュウリョウ</t>
    </rPh>
    <rPh sb="6" eb="7">
      <t>ツキ</t>
    </rPh>
    <phoneticPr fontId="27"/>
  </si>
  <si>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27"/>
  </si>
  <si>
    <t>加算算定事業所であって、（３）オレンジセルに「可」が表示された事業所のみ</t>
    <rPh sb="4" eb="7">
      <t>ジギョウショ</t>
    </rPh>
    <rPh sb="23" eb="24">
      <t>カ</t>
    </rPh>
    <rPh sb="26" eb="28">
      <t>ヒョウジ</t>
    </rPh>
    <rPh sb="31" eb="34">
      <t>ジギョウショ</t>
    </rPh>
    <phoneticPr fontId="27"/>
  </si>
  <si>
    <t>※ 加算算定開始後に記入してください。</t>
    <rPh sb="6" eb="8">
      <t>カイシ</t>
    </rPh>
    <rPh sb="8" eb="9">
      <t>アト</t>
    </rPh>
    <rPh sb="10" eb="12">
      <t>キニュウ</t>
    </rPh>
    <phoneticPr fontId="27"/>
  </si>
  <si>
    <t>（４）　加算算定の延長の届出</t>
    <rPh sb="9" eb="11">
      <t>エンチョウ</t>
    </rPh>
    <rPh sb="12" eb="14">
      <t>トドケデ</t>
    </rPh>
    <phoneticPr fontId="27"/>
  </si>
  <si>
    <t>加算算定の延長を求める理由</t>
    <rPh sb="0" eb="2">
      <t>カサン</t>
    </rPh>
    <rPh sb="2" eb="4">
      <t>サンテイ</t>
    </rPh>
    <rPh sb="5" eb="7">
      <t>エンチョウ</t>
    </rPh>
    <rPh sb="8" eb="9">
      <t>モト</t>
    </rPh>
    <rPh sb="11" eb="13">
      <t>リユウ</t>
    </rPh>
    <phoneticPr fontId="2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</si>
  <si>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27"/>
  </si>
  <si>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27"/>
  </si>
  <si>
    <t>特例適用事業所のみ</t>
    <rPh sb="0" eb="2">
      <t>トクレイ</t>
    </rPh>
    <rPh sb="2" eb="4">
      <t>テキヨウ</t>
    </rPh>
    <rPh sb="4" eb="7">
      <t>ジギョウショ</t>
    </rPh>
    <phoneticPr fontId="27"/>
  </si>
  <si>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27"/>
  </si>
  <si>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27"/>
  </si>
  <si>
    <t>特例
適用の可否</t>
    <rPh sb="0" eb="2">
      <t>トクレイ</t>
    </rPh>
    <rPh sb="3" eb="5">
      <t>テキヨウ</t>
    </rPh>
    <rPh sb="6" eb="8">
      <t>カヒ</t>
    </rPh>
    <phoneticPr fontId="27"/>
  </si>
  <si>
    <t>特例適用届提出月</t>
    <rPh sb="0" eb="2">
      <t>トクレイ</t>
    </rPh>
    <rPh sb="2" eb="4">
      <t>テキヨウ</t>
    </rPh>
    <rPh sb="4" eb="5">
      <t>トドケ</t>
    </rPh>
    <rPh sb="5" eb="7">
      <t>テイシュツ</t>
    </rPh>
    <rPh sb="7" eb="8">
      <t>ツキ</t>
    </rPh>
    <phoneticPr fontId="27"/>
  </si>
  <si>
    <t>特例適用開始月</t>
    <rPh sb="0" eb="2">
      <t>トクレイ</t>
    </rPh>
    <rPh sb="2" eb="4">
      <t>テキヨウ</t>
    </rPh>
    <rPh sb="4" eb="6">
      <t>カイシ</t>
    </rPh>
    <rPh sb="6" eb="7">
      <t>ツキ</t>
    </rPh>
    <phoneticPr fontId="27"/>
  </si>
  <si>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27"/>
  </si>
  <si>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</si>
  <si>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7"/>
  </si>
  <si>
    <t>同時にサービスの提供を受けた者の最大数を営業日ごとに加えた数</t>
    <rPh sb="20" eb="23">
      <t>エイギョウビ</t>
    </rPh>
    <rPh sb="26" eb="27">
      <t>クワ</t>
    </rPh>
    <rPh sb="29" eb="30">
      <t>カズ</t>
    </rPh>
    <phoneticPr fontId="39"/>
  </si>
  <si>
    <t>（ａ）</t>
    <phoneticPr fontId="3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</si>
  <si>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4"/>
  </si>
  <si>
    <t>（ｂ）</t>
    <phoneticPr fontId="39"/>
  </si>
  <si>
    <t>（ｃ）</t>
    <phoneticPr fontId="27"/>
  </si>
  <si>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7"/>
  </si>
  <si>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7"/>
  </si>
  <si>
    <t>利用定員　※６</t>
    <rPh sb="0" eb="2">
      <t>リヨウ</t>
    </rPh>
    <rPh sb="2" eb="4">
      <t>テイイン</t>
    </rPh>
    <phoneticPr fontId="27"/>
  </si>
  <si>
    <t>１月当たりの営業日数　※７</t>
    <rPh sb="1" eb="3">
      <t>ツキア</t>
    </rPh>
    <rPh sb="6" eb="8">
      <t>エイギョウ</t>
    </rPh>
    <rPh sb="8" eb="10">
      <t>ニッスウ</t>
    </rPh>
    <phoneticPr fontId="27"/>
  </si>
  <si>
    <t>平均利用延人員数　※８</t>
    <rPh sb="0" eb="2">
      <t>ヘイキン</t>
    </rPh>
    <rPh sb="2" eb="4">
      <t>リヨウ</t>
    </rPh>
    <rPh sb="4" eb="5">
      <t>ノベ</t>
    </rPh>
    <rPh sb="5" eb="8">
      <t>ジンインスウ</t>
    </rPh>
    <phoneticPr fontId="27"/>
  </si>
  <si>
    <t>×</t>
    <phoneticPr fontId="27"/>
  </si>
  <si>
    <t>=</t>
    <phoneticPr fontId="27"/>
  </si>
  <si>
    <t>（ｄ）</t>
    <phoneticPr fontId="2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</si>
  <si>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7"/>
  </si>
  <si>
    <t>感染症又は災害の発生を理由とする通所介護等の介護報酬による評価（参考届出書6）</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サンコウ</t>
    </rPh>
    <rPh sb="34" eb="37">
      <t>トドケデショ</t>
    </rPh>
    <phoneticPr fontId="27"/>
  </si>
  <si>
    <t>【別途掲載のとおり】</t>
  </si>
  <si>
    <t>介護職員特定処遇改善加算</t>
  </si>
  <si>
    <t>介護職員処遇改善加算</t>
  </si>
  <si>
    <t>添付書類不要。
※LIFEの活用等が要件に含まれる加算です。</t>
    <rPh sb="0" eb="2">
      <t>テンプ</t>
    </rPh>
    <rPh sb="2" eb="4">
      <t>ショルイ</t>
    </rPh>
    <rPh sb="4" eb="6">
      <t>フヨウ</t>
    </rPh>
    <phoneticPr fontId="46"/>
  </si>
  <si>
    <t>科学的介護推進体制加算</t>
    <rPh sb="0" eb="3">
      <t>カガクテキ</t>
    </rPh>
    <rPh sb="3" eb="5">
      <t>カイゴ</t>
    </rPh>
    <rPh sb="5" eb="7">
      <t>スイシン</t>
    </rPh>
    <rPh sb="7" eb="9">
      <t>タイセイ</t>
    </rPh>
    <rPh sb="9" eb="11">
      <t>カサン</t>
    </rPh>
    <phoneticPr fontId="46"/>
  </si>
  <si>
    <t>・従業者の勤務の体制及び勤務形態一覧表（※加算算定開始月のもの。）（※備考欄に言語聴覚士、歯科衛生士、看護職員がどなたか分かるように記載してください。）
・言語聴覚士、歯科衛生士、看護職員の資格証の写し
※口腔機能向上加算ⅡはLIFEの活用等が要件に含まれる加算です。</t>
    <rPh sb="103" eb="105">
      <t>コウクウ</t>
    </rPh>
    <rPh sb="105" eb="107">
      <t>キノウ</t>
    </rPh>
    <rPh sb="107" eb="109">
      <t>コウジョウ</t>
    </rPh>
    <rPh sb="109" eb="111">
      <t>カサン</t>
    </rPh>
    <phoneticPr fontId="46"/>
  </si>
  <si>
    <t>口腔機能向上加算</t>
  </si>
  <si>
    <t>※加算届の提出は不要です。</t>
  </si>
  <si>
    <t>栄養スクリーニング加算</t>
  </si>
  <si>
    <t>・従業者の勤務の体制及び勤務形態一覧表（※加算算定開始月のもの。）（※備考欄に管理栄養士がどなたか分かるように記載してください。）
・管理栄養士の資格証
外部との連携により管理栄養士を配置する場合
・外部と連携していることが分かる契約書等（協定を含む）の写し
※栄養アセスメント加算はLIFEの活用等が要件に含まれる加算です。</t>
    <rPh sb="132" eb="134">
      <t>エイヨウ</t>
    </rPh>
    <rPh sb="140" eb="142">
      <t>カサン</t>
    </rPh>
    <rPh sb="148" eb="150">
      <t>カツヨウ</t>
    </rPh>
    <rPh sb="150" eb="151">
      <t>トウ</t>
    </rPh>
    <rPh sb="152" eb="154">
      <t>ヨウケン</t>
    </rPh>
    <rPh sb="155" eb="156">
      <t>フク</t>
    </rPh>
    <rPh sb="159" eb="161">
      <t>カサン</t>
    </rPh>
    <phoneticPr fontId="46"/>
  </si>
  <si>
    <t>栄養改善体制
栄養アセスメント加算</t>
    <rPh sb="4" eb="6">
      <t>タイセイ</t>
    </rPh>
    <rPh sb="7" eb="9">
      <t>エイヨウ</t>
    </rPh>
    <rPh sb="15" eb="17">
      <t>カサン</t>
    </rPh>
    <phoneticPr fontId="46"/>
  </si>
  <si>
    <t>・従業者の勤務の体制及び勤務形態一覧表（※加算算定開始月のもの。）
※備考欄に若年性認知症利用者ごとの個別担当者を記載してください。
※認知症加算を算定している場合は、若年性認知症利用者受入加算を算定することはできません。</t>
  </si>
  <si>
    <t>若年性認知症利用者受入加算</t>
  </si>
  <si>
    <t>認知症加算</t>
  </si>
  <si>
    <t>・従業者の勤務の体制及び勤務形態一覧表（※加算算定開始月のもの。）
・機能訓練指導員の資格証の写し
※個別機能訓練加算ⅡはLIFEの活用等が要件に含まれる加算です。</t>
    <rPh sb="51" eb="53">
      <t>コベツ</t>
    </rPh>
    <rPh sb="53" eb="55">
      <t>キノウ</t>
    </rPh>
    <rPh sb="55" eb="57">
      <t>クンレン</t>
    </rPh>
    <rPh sb="57" eb="59">
      <t>カサン</t>
    </rPh>
    <rPh sb="66" eb="68">
      <t>カツヨウ</t>
    </rPh>
    <rPh sb="68" eb="69">
      <t>ナド</t>
    </rPh>
    <rPh sb="70" eb="72">
      <t>ヨウケン</t>
    </rPh>
    <rPh sb="73" eb="74">
      <t>フク</t>
    </rPh>
    <rPh sb="77" eb="79">
      <t>カサン</t>
    </rPh>
    <phoneticPr fontId="46"/>
  </si>
  <si>
    <t>個別機能訓練加算</t>
  </si>
  <si>
    <t>生活機能向上連携加算</t>
  </si>
  <si>
    <t>中重度者ケア体制加算</t>
  </si>
  <si>
    <t>入浴介助加算</t>
    <rPh sb="4" eb="6">
      <t>カサン</t>
    </rPh>
    <phoneticPr fontId="46"/>
  </si>
  <si>
    <t>・従業者の勤務の体制及び勤務形態一覧表（※加算算定開始月のもの。）
・運営規程（８～９時間のサービス提供が必要）</t>
  </si>
  <si>
    <t>時間延長サービス体制加算</t>
  </si>
  <si>
    <t>・感染症又は災害の発生を理由とする通所介護等の介護報酬による評価（参考届出書６）
・利用延人員数計算シート（参考届出書６－１）</t>
    <rPh sb="1" eb="4">
      <t>カンセンショウ</t>
    </rPh>
    <rPh sb="4" eb="5">
      <t>マタ</t>
    </rPh>
    <rPh sb="6" eb="8">
      <t>サイガイ</t>
    </rPh>
    <rPh sb="9" eb="11">
      <t>ハッセイ</t>
    </rPh>
    <rPh sb="12" eb="14">
      <t>リユウ</t>
    </rPh>
    <rPh sb="17" eb="19">
      <t>ツウショ</t>
    </rPh>
    <rPh sb="19" eb="21">
      <t>カイゴ</t>
    </rPh>
    <rPh sb="21" eb="22">
      <t>ナド</t>
    </rPh>
    <rPh sb="23" eb="25">
      <t>カイゴ</t>
    </rPh>
    <rPh sb="25" eb="27">
      <t>ホウシュウ</t>
    </rPh>
    <rPh sb="30" eb="32">
      <t>ヒョウカ</t>
    </rPh>
    <rPh sb="33" eb="35">
      <t>サンコウ</t>
    </rPh>
    <rPh sb="35" eb="38">
      <t>トドケデショ</t>
    </rPh>
    <rPh sb="54" eb="56">
      <t>サンコウ</t>
    </rPh>
    <rPh sb="56" eb="59">
      <t>トドケデショ</t>
    </rPh>
    <phoneticPr fontId="46"/>
  </si>
  <si>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46"/>
  </si>
  <si>
    <t>減算適用の場合
　不要（別途変更届が必要）
減算解消の場合
・従業者の勤務の体制及び勤務形態一覧表（※届出日が属する月およびその翌月のもの）
・資格証の写し（看護職員の場合）</t>
  </si>
  <si>
    <t>職員の欠員による減算</t>
  </si>
  <si>
    <t>添付書類は不要。</t>
    <rPh sb="0" eb="2">
      <t>テンプ</t>
    </rPh>
    <rPh sb="2" eb="4">
      <t>ショルイ</t>
    </rPh>
    <rPh sb="5" eb="7">
      <t>フヨウ</t>
    </rPh>
    <phoneticPr fontId="46"/>
  </si>
  <si>
    <t>LIFEへの登録</t>
    <rPh sb="6" eb="8">
      <t>トウロク</t>
    </rPh>
    <phoneticPr fontId="46"/>
  </si>
  <si>
    <t>加算取得にあたり必要な添付書類</t>
  </si>
  <si>
    <t>該当加算・減算</t>
  </si>
  <si>
    <t>サービス</t>
  </si>
  <si>
    <t>※運営規程の料金表等に変更がある場合、添付して下さい。</t>
  </si>
  <si>
    <t>変更後の運営規程等の料金表</t>
    <rPh sb="6" eb="8">
      <t>キテイ</t>
    </rPh>
    <phoneticPr fontId="46"/>
  </si>
  <si>
    <r>
      <t>４　届出様式</t>
    </r>
    <r>
      <rPr>
        <sz val="11"/>
        <color theme="1"/>
        <rFont val="ＭＳ Ｐゴシック"/>
        <family val="3"/>
        <charset val="128"/>
        <scheme val="minor"/>
      </rPr>
      <t xml:space="preserve">
　　次に掲げる様式に加えて、取得する加算に応じて下記表の添付書類の提出が必要です。
　　</t>
    </r>
  </si>
  <si>
    <r>
      <t>２　加算等の届出と適用時期
　　</t>
    </r>
    <r>
      <rPr>
        <sz val="11"/>
        <color theme="1"/>
        <rFont val="ＭＳ Ｐゴシック"/>
        <family val="3"/>
        <charset val="128"/>
        <scheme val="minor"/>
      </rPr>
      <t>新たに加算を取得する場合（又は取得中加算の区分変更をする場合）、</t>
    </r>
    <r>
      <rPr>
        <u/>
        <sz val="11"/>
        <color rgb="FFFF0000"/>
        <rFont val="ＭＳ Ｐゴシック"/>
        <family val="3"/>
        <charset val="128"/>
        <scheme val="minor"/>
      </rPr>
      <t>適用月の前月15日までに届出が必要</t>
    </r>
    <r>
      <rPr>
        <sz val="11"/>
        <color theme="1"/>
        <rFont val="ＭＳ Ｐゴシック"/>
        <family val="3"/>
        <charset val="128"/>
        <scheme val="minor"/>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</si>
  <si>
    <r>
      <t>１　新たに加算を取得する場合、施設等の区分を変更する場合などは、以下の留意事項等に沿って
　　</t>
    </r>
    <r>
      <rPr>
        <sz val="11"/>
        <color theme="1"/>
        <rFont val="ＭＳ Ｐゴシック"/>
        <family val="3"/>
        <charset val="128"/>
        <scheme val="minor"/>
      </rPr>
      <t>「介護給付費算定に係る体制等に関する届出書（加算届）」を提出をしてください。</t>
    </r>
  </si>
  <si>
    <t>　　7　「特記事項」欄には、異動の状況について具体的に記載してください。</t>
    <phoneticPr fontId="14"/>
  </si>
  <si>
    <t>人員配置区分、その他該当する体制等、割引）を記載してください。</t>
    <phoneticPr fontId="14"/>
  </si>
  <si>
    <t>　　4　「実施事業」欄は、該当する欄に「〇」を記入してください。</t>
    <phoneticPr fontId="14"/>
  </si>
  <si>
    <t>変　更　後</t>
    <rPh sb="4" eb="5">
      <t>ゴ</t>
    </rPh>
    <phoneticPr fontId="14"/>
  </si>
  <si>
    <t>変　更　前</t>
    <phoneticPr fontId="14"/>
  </si>
  <si>
    <t>医療機関コード等</t>
    <rPh sb="0" eb="2">
      <t>イリョウ</t>
    </rPh>
    <rPh sb="2" eb="4">
      <t>キカン</t>
    </rPh>
    <rPh sb="7" eb="8">
      <t>トウ</t>
    </rPh>
    <phoneticPr fontId="14"/>
  </si>
  <si>
    <t>同一所在地において行う　　　　　　　　　　　　　　　事業等の種類</t>
    <phoneticPr fontId="14"/>
  </si>
  <si>
    <t>FAX番号</t>
  </si>
  <si>
    <t>連 絡 先</t>
    <phoneticPr fontId="14"/>
  </si>
  <si>
    <t>事業所・施設の名称</t>
    <phoneticPr fontId="14"/>
  </si>
  <si>
    <t>名　　称</t>
    <phoneticPr fontId="14"/>
  </si>
  <si>
    <t>届　出　者</t>
    <phoneticPr fontId="14"/>
  </si>
  <si>
    <t>年</t>
    <rPh sb="0" eb="1">
      <t>ネン</t>
    </rPh>
    <phoneticPr fontId="14"/>
  </si>
  <si>
    <t>受付番号</t>
    <phoneticPr fontId="14"/>
  </si>
  <si>
    <t>（参考届出書6-1）</t>
    <phoneticPr fontId="27"/>
  </si>
  <si>
    <t>介護職員</t>
  </si>
  <si>
    <t>サービス提供体制強化加算</t>
    <rPh sb="4" eb="6">
      <t>テイキョウ</t>
    </rPh>
    <rPh sb="6" eb="8">
      <t>タイセイ</t>
    </rPh>
    <rPh sb="8" eb="10">
      <t>キョウカ</t>
    </rPh>
    <rPh sb="10" eb="12">
      <t>カサン</t>
    </rPh>
    <phoneticPr fontId="14"/>
  </si>
  <si>
    <t>科学的介護推進体制加算</t>
    <rPh sb="0" eb="3">
      <t>カガクテキ</t>
    </rPh>
    <rPh sb="3" eb="5">
      <t>カイゴ</t>
    </rPh>
    <rPh sb="5" eb="7">
      <t>スイシン</t>
    </rPh>
    <rPh sb="7" eb="9">
      <t>タイセイ</t>
    </rPh>
    <rPh sb="9" eb="11">
      <t>カサン</t>
    </rPh>
    <phoneticPr fontId="14"/>
  </si>
  <si>
    <t>若年性認知症利用者受入加算</t>
    <rPh sb="6" eb="9">
      <t>リヨウシャ</t>
    </rPh>
    <rPh sb="9" eb="11">
      <t>ウケイレ</t>
    </rPh>
    <rPh sb="11" eb="13">
      <t>カサン</t>
    </rPh>
    <phoneticPr fontId="14"/>
  </si>
  <si>
    <t>認知症加算</t>
    <rPh sb="0" eb="3">
      <t>ニンチショウ</t>
    </rPh>
    <rPh sb="3" eb="5">
      <t>カサン</t>
    </rPh>
    <phoneticPr fontId="14"/>
  </si>
  <si>
    <t>生活相談員配置等加算</t>
    <rPh sb="0" eb="2">
      <t>セイカツ</t>
    </rPh>
    <rPh sb="2" eb="5">
      <t>ソウダンイン</t>
    </rPh>
    <rPh sb="5" eb="7">
      <t>ハイチ</t>
    </rPh>
    <rPh sb="7" eb="8">
      <t>トウ</t>
    </rPh>
    <rPh sb="8" eb="10">
      <t>カサン</t>
    </rPh>
    <phoneticPr fontId="14"/>
  </si>
  <si>
    <t>共生型サービスの提供
（放課後等デイサービス事業所）</t>
    <rPh sb="0" eb="3">
      <t>キョウセイガタ</t>
    </rPh>
    <rPh sb="8" eb="10">
      <t>テイキョウ</t>
    </rPh>
    <rPh sb="22" eb="25">
      <t>ジギョウショ</t>
    </rPh>
    <phoneticPr fontId="14"/>
  </si>
  <si>
    <t>共生型サービスの提供
（児童発達支援事業所）</t>
    <rPh sb="0" eb="3">
      <t>キョウセイガタ</t>
    </rPh>
    <rPh sb="8" eb="10">
      <t>テイキョウ</t>
    </rPh>
    <rPh sb="18" eb="20">
      <t>ジギョウ</t>
    </rPh>
    <rPh sb="20" eb="21">
      <t>ショ</t>
    </rPh>
    <phoneticPr fontId="14"/>
  </si>
  <si>
    <t>共生型サービスの提供
（自立訓練事業所）</t>
    <rPh sb="0" eb="3">
      <t>キョウセイガタ</t>
    </rPh>
    <rPh sb="8" eb="10">
      <t>テイキョウ</t>
    </rPh>
    <rPh sb="16" eb="19">
      <t>ジギョウショ</t>
    </rPh>
    <phoneticPr fontId="14"/>
  </si>
  <si>
    <t>共生型サービスの提供
（生活介護事業所）</t>
    <rPh sb="0" eb="3">
      <t>キョウセイガタ</t>
    </rPh>
    <rPh sb="8" eb="10">
      <t>テイキョウ</t>
    </rPh>
    <rPh sb="16" eb="18">
      <t>ジギョウ</t>
    </rPh>
    <rPh sb="18" eb="19">
      <t>ショ</t>
    </rPh>
    <phoneticPr fontId="14"/>
  </si>
  <si>
    <t>職員の欠員による減算の状況</t>
  </si>
  <si>
    <t>地域密着型通所介護</t>
    <rPh sb="0" eb="2">
      <t>チイキ</t>
    </rPh>
    <rPh sb="2" eb="5">
      <t>ミッチャクガタ</t>
    </rPh>
    <rPh sb="5" eb="7">
      <t>ツウショ</t>
    </rPh>
    <rPh sb="7" eb="9">
      <t>カイゴ</t>
    </rPh>
    <phoneticPr fontId="14"/>
  </si>
  <si>
    <t>地域区分</t>
  </si>
  <si>
    <t>各サービス共通</t>
  </si>
  <si>
    <t>割 引</t>
  </si>
  <si>
    <t>LIFEへの登録</t>
    <rPh sb="6" eb="8">
      <t>トウロク</t>
    </rPh>
    <phoneticPr fontId="14"/>
  </si>
  <si>
    <t>そ　 　　の　 　　他　　 　該　　 　当　　 　す 　　　る 　　　体 　　　制 　　　等</t>
  </si>
  <si>
    <t>人員配置区分</t>
  </si>
  <si>
    <t>施設等の区分</t>
  </si>
  <si>
    <t>提供サービス</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</si>
  <si>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</si>
  <si>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</si>
  <si>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</si>
  <si>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</si>
  <si>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</si>
  <si>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</si>
  <si>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</si>
  <si>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</si>
  <si>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4"/>
  </si>
  <si>
    <t>サービス提供体制強化加算</t>
    <phoneticPr fontId="46"/>
  </si>
  <si>
    <t>ＡＤＬ維持等加算[申出]の有無</t>
    <phoneticPr fontId="46"/>
  </si>
  <si>
    <t>・訪問リハビリテーション事業所、通所リハビリテーション事業所、リハビリテーションを実施している医療提供施設と連携していることが分かる契約書等（協定を含む）の写し</t>
    <phoneticPr fontId="46"/>
  </si>
  <si>
    <t>※記載誤り等があると請求できない場合がありますので、誤り等ないよう提出して下さい。</t>
    <rPh sb="1" eb="3">
      <t>キサイ</t>
    </rPh>
    <rPh sb="3" eb="4">
      <t>アヤマ</t>
    </rPh>
    <rPh sb="5" eb="6">
      <t>トウ</t>
    </rPh>
    <rPh sb="10" eb="12">
      <t>セイキュウ</t>
    </rPh>
    <rPh sb="16" eb="18">
      <t>バアイ</t>
    </rPh>
    <rPh sb="26" eb="27">
      <t>アヤマ</t>
    </rPh>
    <rPh sb="28" eb="29">
      <t>トウ</t>
    </rPh>
    <rPh sb="33" eb="35">
      <t>テイシュツ</t>
    </rPh>
    <rPh sb="37" eb="38">
      <t>クダ</t>
    </rPh>
    <phoneticPr fontId="46"/>
  </si>
  <si>
    <t>介護給付費算定に係る体制等状況一覧表</t>
    <phoneticPr fontId="46"/>
  </si>
  <si>
    <t>※日付や変更内容等に漏れがあると審査開始ができず、受理できない場合もありますので、漏れ等ないよう提出して下さい。</t>
    <phoneticPr fontId="46"/>
  </si>
  <si>
    <t>介護給付費算定に係る体制等に関する届出書</t>
    <phoneticPr fontId="46"/>
  </si>
  <si>
    <r>
      <t>「介護給付費算定に係る体制等に関する届出書（加算届）」提出に当たっての必要書類
　</t>
    </r>
    <r>
      <rPr>
        <b/>
        <sz val="14"/>
        <rFont val="ＭＳ Ｐゴシック"/>
        <family val="3"/>
        <charset val="128"/>
        <scheme val="minor"/>
      </rPr>
      <t>【地域密着型通所介護】</t>
    </r>
    <phoneticPr fontId="46"/>
  </si>
  <si>
    <t>生活相談員配置等加算に係る届出書</t>
    <rPh sb="0" eb="2">
      <t>セイカツ</t>
    </rPh>
    <rPh sb="2" eb="5">
      <t>ソウダンイン</t>
    </rPh>
    <rPh sb="5" eb="8">
      <t>ハイチトウ</t>
    </rPh>
    <rPh sb="8" eb="10">
      <t>カサン</t>
    </rPh>
    <rPh sb="11" eb="12">
      <t>カカ</t>
    </rPh>
    <rPh sb="13" eb="16">
      <t>トドケデショ</t>
    </rPh>
    <phoneticPr fontId="14"/>
  </si>
  <si>
    <t>事 業 所 名</t>
  </si>
  <si>
    <t>異動等区分</t>
    <phoneticPr fontId="14"/>
  </si>
  <si>
    <t>□</t>
  </si>
  <si>
    <t>1　新規</t>
    <phoneticPr fontId="14"/>
  </si>
  <si>
    <t>2　変更</t>
    <phoneticPr fontId="14"/>
  </si>
  <si>
    <t>3　終了</t>
    <phoneticPr fontId="14"/>
  </si>
  <si>
    <t>事業所等の区分</t>
    <rPh sb="0" eb="3">
      <t>ジギョウショ</t>
    </rPh>
    <phoneticPr fontId="14"/>
  </si>
  <si>
    <t>1　通所介護事業所</t>
    <rPh sb="2" eb="4">
      <t>ツウショ</t>
    </rPh>
    <rPh sb="4" eb="6">
      <t>カイゴ</t>
    </rPh>
    <rPh sb="6" eb="9">
      <t>ジギョウショ</t>
    </rPh>
    <phoneticPr fontId="14"/>
  </si>
  <si>
    <t>2　地域密着型通所介護事業所</t>
    <rPh sb="2" eb="4">
      <t>チイキ</t>
    </rPh>
    <rPh sb="4" eb="7">
      <t>ミッチャクガタ</t>
    </rPh>
    <rPh sb="7" eb="9">
      <t>ツウショ</t>
    </rPh>
    <rPh sb="9" eb="11">
      <t>カイゴ</t>
    </rPh>
    <rPh sb="11" eb="14">
      <t>ジギョウショ</t>
    </rPh>
    <phoneticPr fontId="1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</si>
  <si>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</si>
  <si>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4"/>
  </si>
  <si>
    <t>有</t>
    <rPh sb="0" eb="1">
      <t>ア</t>
    </rPh>
    <phoneticPr fontId="14"/>
  </si>
  <si>
    <t>・</t>
    <phoneticPr fontId="14"/>
  </si>
  <si>
    <t>無</t>
    <rPh sb="0" eb="1">
      <t>ナ</t>
    </rPh>
    <phoneticPr fontId="14"/>
  </si>
  <si>
    <t>通所介護</t>
    <rPh sb="0" eb="2">
      <t>ツウショ</t>
    </rPh>
    <rPh sb="2" eb="4">
      <t>カイゴ</t>
    </rPh>
    <phoneticPr fontId="14"/>
  </si>
  <si>
    <t>①</t>
    <phoneticPr fontId="14"/>
  </si>
  <si>
    <t>共生型通所介護費を算定している。</t>
    <rPh sb="7" eb="8">
      <t>ヒ</t>
    </rPh>
    <rPh sb="9" eb="11">
      <t>サンテイ</t>
    </rPh>
    <phoneticPr fontId="14"/>
  </si>
  <si>
    <t>②</t>
    <phoneticPr fontId="1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</si>
  <si>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4"/>
  </si>
  <si>
    <t>③</t>
    <phoneticPr fontId="1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</si>
  <si>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4"/>
  </si>
  <si>
    <t>地域密着型
通所介護</t>
    <rPh sb="0" eb="2">
      <t>チイキ</t>
    </rPh>
    <rPh sb="2" eb="5">
      <t>ミッチャクガタ</t>
    </rPh>
    <rPh sb="6" eb="8">
      <t>ツウショ</t>
    </rPh>
    <rPh sb="8" eb="10">
      <t>カイゴ</t>
    </rPh>
    <phoneticPr fontId="14"/>
  </si>
  <si>
    <t>共生型地域密着型通所介護費を算定している。</t>
    <rPh sb="3" eb="8">
      <t>チイキミッチャクガタ</t>
    </rPh>
    <rPh sb="12" eb="13">
      <t>ヒ</t>
    </rPh>
    <rPh sb="14" eb="16">
      <t>サンテイ</t>
    </rPh>
    <phoneticPr fontId="1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</si>
  <si>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4"/>
  </si>
  <si>
    <t>(介護予防)
短期入所
生活介護</t>
    <rPh sb="1" eb="3">
      <t>カイゴ</t>
    </rPh>
    <rPh sb="3" eb="5">
      <t>ヨボウ</t>
    </rPh>
    <rPh sb="7" eb="9">
      <t>タンキ</t>
    </rPh>
    <rPh sb="9" eb="11">
      <t>ニュウショ</t>
    </rPh>
    <rPh sb="12" eb="14">
      <t>セイカツ</t>
    </rPh>
    <rPh sb="14" eb="16">
      <t>カイゴ</t>
    </rPh>
    <phoneticPr fontId="14"/>
  </si>
  <si>
    <t>共生型短期入所生活介護費を算定している。</t>
    <rPh sb="3" eb="5">
      <t>タンキ</t>
    </rPh>
    <rPh sb="5" eb="7">
      <t>ニュウショ</t>
    </rPh>
    <rPh sb="7" eb="9">
      <t>セイカツ</t>
    </rPh>
    <rPh sb="11" eb="12">
      <t>ヒ</t>
    </rPh>
    <rPh sb="13" eb="15">
      <t>サンテイ</t>
    </rPh>
    <phoneticPr fontId="1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</si>
  <si>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4"/>
  </si>
  <si>
    <t>備考　要件を満たすことが分かる根拠書類を準備し、指定権者からの求めがあった場合には、</t>
    <phoneticPr fontId="14"/>
  </si>
  <si>
    <t>　　速やかに提出すること。</t>
    <rPh sb="2" eb="3">
      <t>スミ</t>
    </rPh>
    <rPh sb="6" eb="8">
      <t>テイシュツ</t>
    </rPh>
    <phoneticPr fontId="14"/>
  </si>
  <si>
    <t>中重度者ケア体制加算に係る届出書</t>
    <rPh sb="0" eb="4">
      <t>チュウジュウドシャ</t>
    </rPh>
    <rPh sb="6" eb="8">
      <t>タイセイ</t>
    </rPh>
    <rPh sb="8" eb="10">
      <t>カサン</t>
    </rPh>
    <rPh sb="11" eb="12">
      <t>カカ</t>
    </rPh>
    <rPh sb="13" eb="16">
      <t>トドケデショ</t>
    </rPh>
    <phoneticPr fontId="14"/>
  </si>
  <si>
    <t>3　通所リハビリテーション事業所</t>
    <rPh sb="2" eb="4">
      <t>ツウショ</t>
    </rPh>
    <rPh sb="13" eb="16">
      <t>ジギョウショ</t>
    </rPh>
    <phoneticPr fontId="1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</si>
  <si>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4"/>
  </si>
  <si>
    <t>指定居宅サービス等基準第93条第１項第２号又は第３号に規定する看護職員又は介護職員の員数に加え、看護職員又は介護職員を常勤換算方法で２以上確保している。</t>
    <phoneticPr fontId="14"/>
  </si>
  <si>
    <t>指定通所介護事業所における前年度又は算定日が属する月の前３月間の利用者の総数のうち、要介護状態区分が要介護３、要介護４又は要介護５である者の占める割合が100分の30以上である。</t>
    <phoneticPr fontId="14"/>
  </si>
  <si>
    <t>指定通所介護を行う時間帯を通じて専ら当該指定通所介護の提供に当たる看護職員を１名以上配置している。</t>
    <phoneticPr fontId="14"/>
  </si>
  <si>
    <t>④</t>
    <phoneticPr fontId="14"/>
  </si>
  <si>
    <t>共生型通所介護費を算定していない。</t>
    <rPh sb="0" eb="3">
      <t>キョウセイガタ</t>
    </rPh>
    <rPh sb="3" eb="5">
      <t>ツウショ</t>
    </rPh>
    <rPh sb="5" eb="8">
      <t>カイゴヒ</t>
    </rPh>
    <rPh sb="9" eb="11">
      <t>サンテイ</t>
    </rPh>
    <phoneticPr fontId="14"/>
  </si>
  <si>
    <t>地域密着型
通所介護</t>
    <rPh sb="0" eb="5">
      <t>チイキミッチャクガタ</t>
    </rPh>
    <rPh sb="6" eb="8">
      <t>ツウショ</t>
    </rPh>
    <rPh sb="8" eb="10">
      <t>カイゴ</t>
    </rPh>
    <phoneticPr fontId="14"/>
  </si>
  <si>
    <t>指定地域密着型サービス基準第20条第１項第２号又は第３号に規定する看護職員又は介護職員の員数に加え、看護職員又は介護職員を常勤換算方法で２以上確保している。</t>
    <phoneticPr fontId="1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</si>
  <si>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4"/>
  </si>
  <si>
    <t>指定地域密着型通所介護を行う時間帯を通じて専ら当該指定地域密着型通所介護の提供に当たる看護職員を１名以上配置している。</t>
    <phoneticPr fontId="1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</si>
  <si>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4"/>
  </si>
  <si>
    <t>通所
リハビリ
テーション</t>
    <rPh sb="0" eb="2">
      <t>ツウショ</t>
    </rPh>
    <phoneticPr fontId="1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</si>
  <si>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</si>
  <si>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4"/>
  </si>
  <si>
    <t>指定通所リハビリテーションを行う時間帯を通じて専ら当該指定通所リハビリテーションの提供に当たる看護職員を１名以上配置している。</t>
    <rPh sb="2" eb="4">
      <t>ツウショ</t>
    </rPh>
    <rPh sb="29" eb="31">
      <t>ツウショ</t>
    </rPh>
    <phoneticPr fontId="14"/>
  </si>
  <si>
    <t>ア．前年度（３月を除く）の実績の平均</t>
  </si>
  <si>
    <t>イ．届出日の属する月の前３月</t>
  </si>
  <si>
    <t>令和</t>
    <rPh sb="0" eb="2">
      <t>レイワ</t>
    </rPh>
    <phoneticPr fontId="14"/>
  </si>
  <si>
    <t>月</t>
    <rPh sb="0" eb="1">
      <t>ガツ</t>
    </rPh>
    <phoneticPr fontId="14"/>
  </si>
  <si>
    <t>日</t>
    <rPh sb="0" eb="1">
      <t>ニチ</t>
    </rPh>
    <phoneticPr fontId="14"/>
  </si>
  <si>
    <t>人</t>
    <rPh sb="0" eb="1">
      <t>ニン</t>
    </rPh>
    <phoneticPr fontId="14"/>
  </si>
  <si>
    <t>％</t>
    <phoneticPr fontId="14"/>
  </si>
  <si>
    <t>認知症加算に係る届出書</t>
    <rPh sb="0" eb="3">
      <t>ニンチショウ</t>
    </rPh>
    <rPh sb="3" eb="5">
      <t>カサン</t>
    </rPh>
    <rPh sb="6" eb="7">
      <t>カカ</t>
    </rPh>
    <rPh sb="8" eb="11">
      <t>トドケデショ</t>
    </rPh>
    <phoneticPr fontId="14"/>
  </si>
  <si>
    <t>認知症加算に係る届出内容</t>
    <rPh sb="0" eb="3">
      <t>ニンチショウ</t>
    </rPh>
    <rPh sb="3" eb="5">
      <t>カサン</t>
    </rPh>
    <rPh sb="6" eb="7">
      <t>カカワ</t>
    </rPh>
    <rPh sb="8" eb="10">
      <t>トドケデ</t>
    </rPh>
    <rPh sb="10" eb="12">
      <t>ナイヨウ</t>
    </rPh>
    <phoneticPr fontId="14"/>
  </si>
  <si>
    <t>①　利用者総数　</t>
    <rPh sb="2" eb="5">
      <t>リヨウシャ</t>
    </rPh>
    <rPh sb="5" eb="7">
      <t>ソウスウ</t>
    </rPh>
    <rPh sb="6" eb="7">
      <t>スウ</t>
    </rPh>
    <phoneticPr fontId="14"/>
  </si>
  <si>
    <t>人</t>
    <rPh sb="0" eb="1">
      <t>ヒト</t>
    </rPh>
    <phoneticPr fontId="14"/>
  </si>
  <si>
    <t>②　対象者　</t>
    <rPh sb="2" eb="5">
      <t>タイショウシャ</t>
    </rPh>
    <phoneticPr fontId="14"/>
  </si>
  <si>
    <t>③　②÷①×100</t>
    <phoneticPr fontId="1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</si>
  <si>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4"/>
  </si>
  <si>
    <t>地域密着型
通所介護</t>
    <rPh sb="0" eb="5">
      <t>チイキミッチャクガタ</t>
    </rPh>
    <rPh sb="6" eb="10">
      <t>ツウショカイゴ</t>
    </rPh>
    <phoneticPr fontId="1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</si>
  <si>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4"/>
  </si>
  <si>
    <t>月</t>
    <rPh sb="0" eb="1">
      <t>ゲツ</t>
    </rPh>
    <phoneticPr fontId="14"/>
  </si>
  <si>
    <t>サービス提供体制強化加算に関する届出書</t>
    <rPh sb="4" eb="6">
      <t>テイキョウ</t>
    </rPh>
    <rPh sb="6" eb="8">
      <t>タイセイ</t>
    </rPh>
    <rPh sb="8" eb="10">
      <t>キョウカ</t>
    </rPh>
    <rPh sb="10" eb="12">
      <t>カサン</t>
    </rPh>
    <rPh sb="13" eb="14">
      <t>カン</t>
    </rPh>
    <rPh sb="16" eb="19">
      <t>トドケデショ</t>
    </rPh>
    <phoneticPr fontId="1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</si>
  <si>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4"/>
  </si>
  <si>
    <t>1　事 業 所 名</t>
    <phoneticPr fontId="14"/>
  </si>
  <si>
    <t>2　異 動 区 分</t>
    <rPh sb="2" eb="3">
      <t>イ</t>
    </rPh>
    <rPh sb="4" eb="5">
      <t>ドウ</t>
    </rPh>
    <rPh sb="6" eb="7">
      <t>ク</t>
    </rPh>
    <rPh sb="8" eb="9">
      <t>ブン</t>
    </rPh>
    <phoneticPr fontId="14"/>
  </si>
  <si>
    <t>3　施 設 種 別</t>
    <rPh sb="2" eb="3">
      <t>シ</t>
    </rPh>
    <rPh sb="4" eb="5">
      <t>セツ</t>
    </rPh>
    <rPh sb="6" eb="7">
      <t>シュ</t>
    </rPh>
    <rPh sb="8" eb="9">
      <t>ベツ</t>
    </rPh>
    <phoneticPr fontId="14"/>
  </si>
  <si>
    <t>1　通所介護</t>
    <rPh sb="2" eb="4">
      <t>ツウショ</t>
    </rPh>
    <rPh sb="4" eb="6">
      <t>カイゴ</t>
    </rPh>
    <phoneticPr fontId="14"/>
  </si>
  <si>
    <t>2　（介護予防）通所リハビリテーション</t>
    <rPh sb="3" eb="5">
      <t>カイゴ</t>
    </rPh>
    <rPh sb="5" eb="7">
      <t>ヨボウ</t>
    </rPh>
    <rPh sb="8" eb="10">
      <t>ツウショ</t>
    </rPh>
    <phoneticPr fontId="14"/>
  </si>
  <si>
    <t>3　地域密着型通所介護</t>
    <rPh sb="2" eb="4">
      <t>チイキ</t>
    </rPh>
    <rPh sb="4" eb="7">
      <t>ミッチャクガタ</t>
    </rPh>
    <rPh sb="7" eb="9">
      <t>ツウショ</t>
    </rPh>
    <rPh sb="9" eb="11">
      <t>カイゴ</t>
    </rPh>
    <phoneticPr fontId="14"/>
  </si>
  <si>
    <t>3　（介護予防）認知症対応型通所介護</t>
    <rPh sb="3" eb="5">
      <t>カイゴ</t>
    </rPh>
    <rPh sb="5" eb="7">
      <t>ヨボウ</t>
    </rPh>
    <rPh sb="8" eb="11">
      <t>ニンチショウ</t>
    </rPh>
    <rPh sb="11" eb="14">
      <t>タイオウガタ</t>
    </rPh>
    <rPh sb="14" eb="16">
      <t>ツウショ</t>
    </rPh>
    <rPh sb="16" eb="18">
      <t>カイゴ</t>
    </rPh>
    <phoneticPr fontId="14"/>
  </si>
  <si>
    <t>4　届 出 項 目</t>
    <rPh sb="2" eb="3">
      <t>トド</t>
    </rPh>
    <rPh sb="4" eb="5">
      <t>デ</t>
    </rPh>
    <rPh sb="6" eb="7">
      <t>コウ</t>
    </rPh>
    <rPh sb="8" eb="9">
      <t>メ</t>
    </rPh>
    <phoneticPr fontId="14"/>
  </si>
  <si>
    <t>1 サービス提供体制強化加算（Ⅰ）</t>
    <rPh sb="6" eb="8">
      <t>テイキョウ</t>
    </rPh>
    <rPh sb="8" eb="10">
      <t>タイセイ</t>
    </rPh>
    <rPh sb="10" eb="12">
      <t>キョウカ</t>
    </rPh>
    <rPh sb="12" eb="14">
      <t>カサン</t>
    </rPh>
    <phoneticPr fontId="14"/>
  </si>
  <si>
    <t>2 サービス提供体制強化加算（Ⅱ）</t>
    <rPh sb="6" eb="8">
      <t>テイキョウ</t>
    </rPh>
    <rPh sb="8" eb="10">
      <t>タイセイ</t>
    </rPh>
    <rPh sb="10" eb="12">
      <t>キョウカ</t>
    </rPh>
    <rPh sb="12" eb="14">
      <t>カサン</t>
    </rPh>
    <phoneticPr fontId="14"/>
  </si>
  <si>
    <t>3 サービス提供体制強化加算（Ⅲ）</t>
    <rPh sb="6" eb="8">
      <t>テイキョウ</t>
    </rPh>
    <rPh sb="8" eb="10">
      <t>タイセイ</t>
    </rPh>
    <rPh sb="10" eb="12">
      <t>キョウカ</t>
    </rPh>
    <rPh sb="12" eb="14">
      <t>カサン</t>
    </rPh>
    <phoneticPr fontId="14"/>
  </si>
  <si>
    <t>5　介護職員等の状況</t>
    <rPh sb="2" eb="4">
      <t>カイゴ</t>
    </rPh>
    <rPh sb="4" eb="6">
      <t>ショクイン</t>
    </rPh>
    <rPh sb="6" eb="7">
      <t>トウ</t>
    </rPh>
    <rPh sb="8" eb="10">
      <t>ジョウキョウ</t>
    </rPh>
    <phoneticPr fontId="14"/>
  </si>
  <si>
    <t>（１）サービス提供体制強化加算（Ⅰ）</t>
    <rPh sb="7" eb="9">
      <t>テイキョウ</t>
    </rPh>
    <rPh sb="9" eb="11">
      <t>タイセイ</t>
    </rPh>
    <rPh sb="11" eb="13">
      <t>キョウカ</t>
    </rPh>
    <rPh sb="13" eb="15">
      <t>カサン</t>
    </rPh>
    <phoneticPr fontId="14"/>
  </si>
  <si>
    <t>介護福祉士等の
状況</t>
    <rPh sb="0" eb="2">
      <t>カイゴ</t>
    </rPh>
    <rPh sb="2" eb="5">
      <t>フクシシ</t>
    </rPh>
    <rPh sb="5" eb="6">
      <t>トウ</t>
    </rPh>
    <rPh sb="8" eb="10">
      <t>ジョウキョウ</t>
    </rPh>
    <phoneticPr fontId="14"/>
  </si>
  <si>
    <t>①に占める②の割合が70％以上</t>
    <rPh sb="2" eb="3">
      <t>シ</t>
    </rPh>
    <rPh sb="7" eb="9">
      <t>ワリアイ</t>
    </rPh>
    <rPh sb="13" eb="15">
      <t>イジョウ</t>
    </rPh>
    <phoneticPr fontId="14"/>
  </si>
  <si>
    <t>介護職員の総数（常勤換算）</t>
    <rPh sb="0" eb="2">
      <t>カイゴ</t>
    </rPh>
    <rPh sb="2" eb="4">
      <t>ショクイン</t>
    </rPh>
    <rPh sb="5" eb="7">
      <t>ソウスウ</t>
    </rPh>
    <rPh sb="8" eb="10">
      <t>ジョウキン</t>
    </rPh>
    <rPh sb="10" eb="12">
      <t>カンサン</t>
    </rPh>
    <phoneticPr fontId="14"/>
  </si>
  <si>
    <t>①のうち介護福祉士の総数（常勤換算）</t>
    <rPh sb="4" eb="6">
      <t>カイゴ</t>
    </rPh>
    <rPh sb="6" eb="9">
      <t>フクシシ</t>
    </rPh>
    <rPh sb="10" eb="12">
      <t>ソウスウ</t>
    </rPh>
    <rPh sb="13" eb="15">
      <t>ジョウキン</t>
    </rPh>
    <rPh sb="15" eb="17">
      <t>カンサン</t>
    </rPh>
    <phoneticPr fontId="14"/>
  </si>
  <si>
    <t>又は</t>
    <rPh sb="0" eb="1">
      <t>マタ</t>
    </rPh>
    <phoneticPr fontId="14"/>
  </si>
  <si>
    <t>①に占める③の割合が25％以上</t>
    <rPh sb="2" eb="3">
      <t>シ</t>
    </rPh>
    <rPh sb="7" eb="9">
      <t>ワリアイ</t>
    </rPh>
    <rPh sb="13" eb="15">
      <t>イジョウ</t>
    </rPh>
    <phoneticPr fontId="14"/>
  </si>
  <si>
    <t>①のうち勤続年数10年以上の介護福祉士の総数（常勤換算）</t>
    <rPh sb="4" eb="6">
      <t>キンゾク</t>
    </rPh>
    <rPh sb="6" eb="8">
      <t>ネンスウ</t>
    </rPh>
    <rPh sb="10" eb="13">
      <t>ネンイジョウ</t>
    </rPh>
    <rPh sb="14" eb="16">
      <t>カイゴ</t>
    </rPh>
    <rPh sb="16" eb="19">
      <t>フクシシ</t>
    </rPh>
    <phoneticPr fontId="14"/>
  </si>
  <si>
    <t>（２）サービス提供体制強化加算（Ⅱ）</t>
    <rPh sb="7" eb="9">
      <t>テイキョウ</t>
    </rPh>
    <rPh sb="9" eb="11">
      <t>タイセイ</t>
    </rPh>
    <rPh sb="11" eb="13">
      <t>キョウカ</t>
    </rPh>
    <rPh sb="13" eb="15">
      <t>カサン</t>
    </rPh>
    <phoneticPr fontId="14"/>
  </si>
  <si>
    <t>①に占める②の割合が50％以上</t>
    <rPh sb="2" eb="3">
      <t>シ</t>
    </rPh>
    <rPh sb="7" eb="9">
      <t>ワリアイ</t>
    </rPh>
    <rPh sb="13" eb="15">
      <t>イジョウ</t>
    </rPh>
    <phoneticPr fontId="1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</si>
  <si>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4"/>
  </si>
  <si>
    <t>①に占める②の割合が40％以上</t>
    <rPh sb="2" eb="3">
      <t>シ</t>
    </rPh>
    <rPh sb="7" eb="9">
      <t>ワリアイ</t>
    </rPh>
    <rPh sb="13" eb="15">
      <t>イジョウ</t>
    </rPh>
    <phoneticPr fontId="14"/>
  </si>
  <si>
    <t>勤続年数の状況</t>
    <rPh sb="0" eb="2">
      <t>キンゾク</t>
    </rPh>
    <rPh sb="2" eb="4">
      <t>ネンスウ</t>
    </rPh>
    <rPh sb="5" eb="7">
      <t>ジョウキョウ</t>
    </rPh>
    <phoneticPr fontId="14"/>
  </si>
  <si>
    <t>①に占める②の割合が30％以上</t>
    <rPh sb="2" eb="3">
      <t>シ</t>
    </rPh>
    <rPh sb="7" eb="9">
      <t>ワリアイ</t>
    </rPh>
    <rPh sb="13" eb="15">
      <t>イジョウ</t>
    </rPh>
    <phoneticPr fontId="1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</si>
  <si>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4"/>
  </si>
  <si>
    <t>①のうち勤続年数７年以上の者の総数（常勤換算）</t>
    <phoneticPr fontId="14"/>
  </si>
  <si>
    <t>備考</t>
    <rPh sb="0" eb="2">
      <t>ビコウ</t>
    </rPh>
    <phoneticPr fontId="14"/>
  </si>
  <si>
    <t>要件を満たすことが分かる根拠書類を準備し、指定権者からの求めがあった場合には、速やかに提出すること。</t>
    <phoneticPr fontId="14"/>
  </si>
  <si>
    <t>（別紙１－３）</t>
    <phoneticPr fontId="14"/>
  </si>
  <si>
    <t>事 業 所 番 号</t>
    <phoneticPr fontId="14"/>
  </si>
  <si>
    <t>１　１級地</t>
  </si>
  <si>
    <t>６　２級地</t>
  </si>
  <si>
    <t>７　３級地</t>
  </si>
  <si>
    <t>２　４級地</t>
  </si>
  <si>
    <t>３　５級地</t>
  </si>
  <si>
    <t>４　６級地</t>
  </si>
  <si>
    <t>９　７級地</t>
  </si>
  <si>
    <t>５　その他</t>
  </si>
  <si>
    <t>１　なし</t>
  </si>
  <si>
    <t>２　あり</t>
  </si>
  <si>
    <t>１ 対応不可</t>
    <rPh sb="2" eb="4">
      <t>タイオウ</t>
    </rPh>
    <rPh sb="4" eb="6">
      <t>フカ</t>
    </rPh>
    <phoneticPr fontId="14"/>
  </si>
  <si>
    <t>１ なし</t>
    <phoneticPr fontId="14"/>
  </si>
  <si>
    <t>２ あり</t>
    <phoneticPr fontId="14"/>
  </si>
  <si>
    <t>６ 加算Ⅰ（イの場合）</t>
    <rPh sb="8" eb="10">
      <t>バアイ</t>
    </rPh>
    <phoneticPr fontId="14"/>
  </si>
  <si>
    <t>２ 看護職員</t>
    <rPh sb="2" eb="4">
      <t>カンゴ</t>
    </rPh>
    <rPh sb="4" eb="6">
      <t>ショクイン</t>
    </rPh>
    <phoneticPr fontId="14"/>
  </si>
  <si>
    <t>３ 介護職員</t>
    <rPh sb="2" eb="4">
      <t>カイゴ</t>
    </rPh>
    <rPh sb="4" eb="6">
      <t>ショクイン</t>
    </rPh>
    <phoneticPr fontId="14"/>
  </si>
  <si>
    <t>感染症又は災害の発生を理由とする利用者数の減少が一定以上生じている場合の対応</t>
    <phoneticPr fontId="14"/>
  </si>
  <si>
    <t>時間延長サービス体制</t>
    <phoneticPr fontId="14"/>
  </si>
  <si>
    <t>２ 対応可</t>
    <phoneticPr fontId="14"/>
  </si>
  <si>
    <t>１　地域密着型通所介護事業所</t>
  </si>
  <si>
    <t>入浴介助加算</t>
    <phoneticPr fontId="14"/>
  </si>
  <si>
    <t>２ 加算Ⅰ</t>
    <phoneticPr fontId="14"/>
  </si>
  <si>
    <t>３ 加算Ⅱ</t>
    <phoneticPr fontId="14"/>
  </si>
  <si>
    <t>２　療養通所介護事業所</t>
  </si>
  <si>
    <t>中重度者ケア体制加算</t>
    <phoneticPr fontId="14"/>
  </si>
  <si>
    <t>生活機能向上連携加算</t>
    <phoneticPr fontId="14"/>
  </si>
  <si>
    <t>３ 加算Ⅰ</t>
    <phoneticPr fontId="14"/>
  </si>
  <si>
    <t>２ 加算Ⅱ</t>
    <phoneticPr fontId="14"/>
  </si>
  <si>
    <t>個別機能訓練加算</t>
    <phoneticPr fontId="14"/>
  </si>
  <si>
    <t>２ 加算Ⅰイ</t>
    <phoneticPr fontId="14"/>
  </si>
  <si>
    <t>３ 加算Ⅰロ</t>
    <phoneticPr fontId="14"/>
  </si>
  <si>
    <t>ADL維持等加算〔申出〕の有無</t>
    <phoneticPr fontId="14"/>
  </si>
  <si>
    <t>栄養アセスメント・栄養改善体制</t>
    <phoneticPr fontId="14"/>
  </si>
  <si>
    <t>口腔機能向上加算</t>
    <rPh sb="6" eb="8">
      <t>カサン</t>
    </rPh>
    <phoneticPr fontId="14"/>
  </si>
  <si>
    <t>５ 加算Ⅱ（イの場合）</t>
    <rPh sb="8" eb="10">
      <t>バアイ</t>
    </rPh>
    <phoneticPr fontId="14"/>
  </si>
  <si>
    <t>７ 加算Ⅲ（イの場合）</t>
    <phoneticPr fontId="14"/>
  </si>
  <si>
    <t>８ 加算Ⅲイ（ロの場合）</t>
    <phoneticPr fontId="14"/>
  </si>
  <si>
    <t>４ 加算Ⅲロ（ロの場合）</t>
    <phoneticPr fontId="14"/>
  </si>
  <si>
    <t>６ 加算Ⅰ</t>
    <phoneticPr fontId="14"/>
  </si>
  <si>
    <t>５ 加算Ⅱ</t>
    <phoneticPr fontId="14"/>
  </si>
  <si>
    <t>２ 加算Ⅲ</t>
    <phoneticPr fontId="14"/>
  </si>
  <si>
    <t>備考　１　この表は、事業所所在地以外の場所で一部事業を実施する出張所等がある場合について記載することとし、複数出張所等を有する場合は出張所ごとに提出してください。</t>
    <phoneticPr fontId="1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</si>
  <si>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4"/>
  </si>
  <si>
    <t>　　　10　「その他該当する体制等」欄で人員配置に係る加算（減算）の届出については、それぞれ加算（減算）の要件となる職員の配置状況や勤務体制がわかる書類を添付してください。</t>
    <phoneticPr fontId="14"/>
  </si>
  <si>
    <t>　　　　　　（例）－「機能訓練指導体制」…機能訓練指導員、「夜間勤務条件基準」…夜勤を行う看護師（准看護師）と介護職員の配置状況　等</t>
    <phoneticPr fontId="14"/>
  </si>
  <si>
    <t>　　　11 「時間延長サービス体制」については、実際に利用者に対して延長サービスを行うことが可能な場合に記載してください。</t>
    <phoneticPr fontId="14"/>
  </si>
  <si>
    <t>　　　24 「職員の欠員による減算の状況」については、以下の要領で記載してください。</t>
    <phoneticPr fontId="14"/>
  </si>
  <si>
    <t>介護職員等ベースアップ等支援加算</t>
    <rPh sb="0" eb="5">
      <t>カイゴショクイントウ</t>
    </rPh>
    <rPh sb="11" eb="16">
      <t>トウシエンカサン</t>
    </rPh>
    <phoneticPr fontId="14"/>
  </si>
  <si>
    <t>高齢者虐待防止措置実施の有無</t>
    <phoneticPr fontId="14"/>
  </si>
  <si>
    <t>１ 減算型</t>
    <phoneticPr fontId="14"/>
  </si>
  <si>
    <t>２ 基準型</t>
    <phoneticPr fontId="14"/>
  </si>
  <si>
    <t>介護職員処遇改善加算</t>
    <rPh sb="0" eb="2">
      <t>カイゴ</t>
    </rPh>
    <rPh sb="2" eb="4">
      <t>ショクイン</t>
    </rPh>
    <rPh sb="4" eb="6">
      <t>ショグウ</t>
    </rPh>
    <rPh sb="6" eb="8">
      <t>カイゼン</t>
    </rPh>
    <rPh sb="8" eb="10">
      <t>カサン</t>
    </rPh>
    <phoneticPr fontId="68"/>
  </si>
  <si>
    <t>介護職員等特定処遇改善加算</t>
    <phoneticPr fontId="14"/>
  </si>
  <si>
    <t>１ なし</t>
  </si>
  <si>
    <t>２ 加算Ⅰ</t>
  </si>
  <si>
    <t>３ 加算Ⅱ</t>
  </si>
  <si>
    <t>介護職員等ベースアップ等支援加算</t>
    <phoneticPr fontId="14"/>
  </si>
  <si>
    <t>業務継続計画策定の有無</t>
    <phoneticPr fontId="14"/>
  </si>
  <si>
    <t>重度者ケア体制加算</t>
    <rPh sb="0" eb="2">
      <t>ジュウド</t>
    </rPh>
    <rPh sb="2" eb="3">
      <t>シャ</t>
    </rPh>
    <rPh sb="5" eb="7">
      <t>タイセイ</t>
    </rPh>
    <rPh sb="7" eb="9">
      <t>カサン</t>
    </rPh>
    <phoneticPr fontId="14"/>
  </si>
  <si>
    <t>３　療養通所介護事業所（短期利用型）</t>
    <phoneticPr fontId="14"/>
  </si>
  <si>
    <t>９ 加算Ⅲイ（ハの場合）</t>
    <phoneticPr fontId="14"/>
  </si>
  <si>
    <t>Ａ 加算Ⅲロ（ハの場合）</t>
    <phoneticPr fontId="14"/>
  </si>
  <si>
    <t>時間延長サービス体制</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</si>
  <si>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4"/>
  </si>
  <si>
    <t>事 業 所 番 号</t>
  </si>
  <si>
    <t>そ　 　　の　 　　他　　 　該　　 　当　　 　す 　　　る 　　　体 　　　制 　　　等</t>
    <phoneticPr fontId="14"/>
  </si>
  <si>
    <t>地域密着型通所介護</t>
    <phoneticPr fontId="14"/>
  </si>
  <si>
    <t>１　地域密着型通所介護事業所</t>
    <phoneticPr fontId="1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</si>
  <si>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</si>
  <si>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</si>
  <si>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</si>
  <si>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4"/>
  </si>
  <si>
    <t>　　　　　また、「認知症チームケア推進加算」については、「認知症チームケア推進加算に係る届出書」（別紙40）を添付してください。</t>
    <phoneticPr fontId="1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</si>
  <si>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4"/>
  </si>
  <si>
    <t>　　　12 「生活相談員配置等加算」については、「生活相談員配置等加算に係る届出書」（別紙21）を添付してください。</t>
    <phoneticPr fontId="14"/>
  </si>
  <si>
    <t>　　　13 「入浴介助加算」については、「浴室の平面図等」及び入浴介助加算（Ⅰ）の要件である研修を実施または、実施することが分かる資料等を添付してください。</t>
    <phoneticPr fontId="14"/>
  </si>
  <si>
    <t>　　　14 「中重度者ケア体制加算」については、「中重度者ケア体制加算に係る届出書」（別紙22）及び「利用者の割合に関する計算書」（別紙22ー2）を添付してください。</t>
    <phoneticPr fontId="1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</si>
  <si>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</si>
  <si>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</si>
  <si>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</si>
  <si>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</si>
  <si>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</si>
  <si>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</si>
  <si>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</si>
  <si>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</si>
  <si>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</si>
  <si>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</si>
  <si>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</si>
  <si>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</si>
  <si>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</si>
  <si>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</si>
  <si>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4"/>
  </si>
  <si>
    <t>　　　30 「高齢者施設等感染対策向上加算Ⅰ」 「高齢者施設等感染対策向上加算Ⅱ」については、「高齢者施設等感染対策向上加算に係る届出書」（別紙35）を添付してください。</t>
    <phoneticPr fontId="14"/>
  </si>
  <si>
    <t>　　　31 「生産性向上推進体制加算」については、「生産性向上推進体制加算に係る届出書」（別紙28）を添付してください。</t>
    <phoneticPr fontId="14"/>
  </si>
  <si>
    <t>　　　32「口腔連携強化加算」については、「口腔連携強化加算に関する届出書」（別紙11）を添付してください。</t>
    <phoneticPr fontId="14"/>
  </si>
  <si>
    <t>（宛先）
秦野市長</t>
    <rPh sb="1" eb="3">
      <t>アテサキ</t>
    </rPh>
    <rPh sb="5" eb="9">
      <t>ハダノシチョウ</t>
    </rPh>
    <phoneticPr fontId="14"/>
  </si>
  <si>
    <t>所在地</t>
    <phoneticPr fontId="14"/>
  </si>
  <si>
    <t>名　称</t>
    <phoneticPr fontId="14"/>
  </si>
  <si>
    <t>主たる事務所の所在地</t>
    <phoneticPr fontId="14"/>
  </si>
  <si>
    <t>(郵便番号</t>
    <phoneticPr fontId="14"/>
  </si>
  <si>
    <t>ー</t>
    <phoneticPr fontId="14"/>
  </si>
  <si>
    <t>）</t>
    <phoneticPr fontId="14"/>
  </si>
  <si>
    <t>　　　　　</t>
    <phoneticPr fontId="14"/>
  </si>
  <si>
    <t>県</t>
    <rPh sb="0" eb="1">
      <t>ケン</t>
    </rPh>
    <phoneticPr fontId="14"/>
  </si>
  <si>
    <t>群市</t>
    <rPh sb="0" eb="1">
      <t>グン</t>
    </rPh>
    <rPh sb="1" eb="2">
      <t>シ</t>
    </rPh>
    <phoneticPr fontId="14"/>
  </si>
  <si>
    <t>フリガナ</t>
    <phoneticPr fontId="14"/>
  </si>
  <si>
    <t>異動（予定）</t>
    <phoneticPr fontId="14"/>
  </si>
  <si>
    <t>異動項目</t>
    <phoneticPr fontId="14"/>
  </si>
  <si>
    <t>年月日</t>
    <rPh sb="0" eb="3">
      <t>ネンガッピ</t>
    </rPh>
    <phoneticPr fontId="14"/>
  </si>
  <si>
    <t>(※変更の場合)</t>
    <rPh sb="2" eb="4">
      <t>ヘンコウ</t>
    </rPh>
    <rPh sb="5" eb="7">
      <t>バアイ</t>
    </rPh>
    <phoneticPr fontId="14"/>
  </si>
  <si>
    <t>1新規</t>
  </si>
  <si>
    <t>2変更</t>
    <phoneticPr fontId="14"/>
  </si>
  <si>
    <t>3終了</t>
    <phoneticPr fontId="14"/>
  </si>
  <si>
    <t>（別紙21）</t>
    <phoneticPr fontId="14"/>
  </si>
  <si>
    <t>（別紙６）</t>
    <phoneticPr fontId="14"/>
  </si>
  <si>
    <t>　平面図</t>
    <rPh sb="1" eb="4">
      <t>ヘイメンズ</t>
    </rPh>
    <phoneticPr fontId="14"/>
  </si>
  <si>
    <t>　事業所・施設の名称</t>
    <rPh sb="1" eb="4">
      <t>ジギョウショ</t>
    </rPh>
    <rPh sb="5" eb="7">
      <t>シセツ</t>
    </rPh>
    <rPh sb="8" eb="10">
      <t>メイショウ</t>
    </rPh>
    <phoneticPr fontId="14"/>
  </si>
  <si>
    <t>「該当する体制等　ー　　　　　　　　」</t>
    <rPh sb="1" eb="3">
      <t>ガイトウ</t>
    </rPh>
    <rPh sb="5" eb="7">
      <t>タイセイ</t>
    </rPh>
    <rPh sb="7" eb="8">
      <t>トウ</t>
    </rPh>
    <phoneticPr fontId="14"/>
  </si>
  <si>
    <t>展示コーナー</t>
    <rPh sb="0" eb="2">
      <t>テンジ</t>
    </rPh>
    <phoneticPr fontId="14"/>
  </si>
  <si>
    <t xml:space="preserve"> 調理室</t>
    <rPh sb="1" eb="4">
      <t>チョウリシツ</t>
    </rPh>
    <phoneticPr fontId="14"/>
  </si>
  <si>
    <t xml:space="preserve"> 談話室</t>
    <rPh sb="1" eb="4">
      <t>ダンワシツ</t>
    </rPh>
    <phoneticPr fontId="14"/>
  </si>
  <si>
    <t xml:space="preserve"> 相談室</t>
    <rPh sb="1" eb="3">
      <t>ソウダン</t>
    </rPh>
    <rPh sb="3" eb="4">
      <t>シツ</t>
    </rPh>
    <phoneticPr fontId="14"/>
  </si>
  <si>
    <t>　診察室</t>
    <rPh sb="1" eb="4">
      <t>シンサツシツ</t>
    </rPh>
    <phoneticPr fontId="14"/>
  </si>
  <si>
    <t>㎡</t>
    <phoneticPr fontId="14"/>
  </si>
  <si>
    <t>玄関ホール</t>
    <rPh sb="0" eb="2">
      <t>ゲンカン</t>
    </rPh>
    <phoneticPr fontId="14"/>
  </si>
  <si>
    <t>　調剤室</t>
    <rPh sb="1" eb="3">
      <t>チョウザイ</t>
    </rPh>
    <rPh sb="3" eb="4">
      <t>シツ</t>
    </rPh>
    <phoneticPr fontId="14"/>
  </si>
  <si>
    <t>機能訓練室</t>
    <rPh sb="0" eb="2">
      <t>キノウ</t>
    </rPh>
    <rPh sb="2" eb="4">
      <t>クンレン</t>
    </rPh>
    <rPh sb="4" eb="5">
      <t>シツ</t>
    </rPh>
    <phoneticPr fontId="14"/>
  </si>
  <si>
    <t>（食堂兼用）</t>
    <rPh sb="1" eb="3">
      <t>ショクドウ</t>
    </rPh>
    <rPh sb="3" eb="5">
      <t>ケンヨウ</t>
    </rPh>
    <phoneticPr fontId="14"/>
  </si>
  <si>
    <t xml:space="preserve"> 便所</t>
    <rPh sb="1" eb="3">
      <t>ベンジョ</t>
    </rPh>
    <phoneticPr fontId="14"/>
  </si>
  <si>
    <t>浴室</t>
    <rPh sb="0" eb="2">
      <t>ヨクシツ</t>
    </rPh>
    <phoneticPr fontId="14"/>
  </si>
  <si>
    <t>事務室</t>
    <rPh sb="0" eb="3">
      <t>ジムシツ</t>
    </rPh>
    <phoneticPr fontId="1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</si>
  <si>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</si>
  <si>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4"/>
  </si>
  <si>
    <t>（別紙４）</t>
    <phoneticPr fontId="14"/>
  </si>
  <si>
    <t>日</t>
    <rPh sb="0" eb="1">
      <t>ヒ</t>
    </rPh>
    <phoneticPr fontId="14"/>
  </si>
  <si>
    <t>知事</t>
    <rPh sb="0" eb="2">
      <t>チジ</t>
    </rPh>
    <phoneticPr fontId="14"/>
  </si>
  <si>
    <t>殿</t>
    <rPh sb="0" eb="1">
      <t>ドノ</t>
    </rPh>
    <phoneticPr fontId="14"/>
  </si>
  <si>
    <t>市町村名</t>
    <rPh sb="0" eb="3">
      <t>シチョウソン</t>
    </rPh>
    <rPh sb="3" eb="4">
      <t>メイ</t>
    </rPh>
    <phoneticPr fontId="14"/>
  </si>
  <si>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4"/>
  </si>
  <si>
    <t>このことについて、上限の率を下記のとおり設定しましたのでお知らせします。</t>
    <phoneticPr fontId="14"/>
  </si>
  <si>
    <t>記</t>
  </si>
  <si>
    <t>　1　全国共通の介護報酬額に対して定める率</t>
    <phoneticPr fontId="14"/>
  </si>
  <si>
    <t>項　　　目</t>
    <phoneticPr fontId="14"/>
  </si>
  <si>
    <t>サービスの種類</t>
  </si>
  <si>
    <t>全国共通の介護報酬額に対して定める率</t>
    <phoneticPr fontId="14"/>
  </si>
  <si>
    <t xml:space="preserve"> 特例居宅介護サービス費</t>
    <phoneticPr fontId="14"/>
  </si>
  <si>
    <t xml:space="preserve"> 訪問介護</t>
    <phoneticPr fontId="14"/>
  </si>
  <si>
    <t xml:space="preserve"> 訪問入浴介護</t>
    <phoneticPr fontId="14"/>
  </si>
  <si>
    <t xml:space="preserve"> 通所介護</t>
    <phoneticPr fontId="14"/>
  </si>
  <si>
    <t xml:space="preserve"> 短期入所生活介護</t>
    <phoneticPr fontId="14"/>
  </si>
  <si>
    <t xml:space="preserve"> 福祉用具貸与</t>
    <phoneticPr fontId="14"/>
  </si>
  <si>
    <t xml:space="preserve"> 特例介護予防サービス費</t>
    <phoneticPr fontId="14"/>
  </si>
  <si>
    <t xml:space="preserve"> 介護予防訪問入浴介護</t>
    <rPh sb="1" eb="3">
      <t>カイゴ</t>
    </rPh>
    <rPh sb="3" eb="5">
      <t>ヨボウ</t>
    </rPh>
    <phoneticPr fontId="14"/>
  </si>
  <si>
    <t xml:space="preserve"> 介護予防短期入所生活介護</t>
    <rPh sb="1" eb="3">
      <t>カイゴ</t>
    </rPh>
    <rPh sb="3" eb="5">
      <t>ヨボウ</t>
    </rPh>
    <phoneticPr fontId="14"/>
  </si>
  <si>
    <t xml:space="preserve"> 介護予防福祉用具貸与</t>
    <rPh sb="1" eb="3">
      <t>カイゴ</t>
    </rPh>
    <rPh sb="3" eb="5">
      <t>ヨボウ</t>
    </rPh>
    <phoneticPr fontId="14"/>
  </si>
  <si>
    <t xml:space="preserve"> 特例居宅介護サービス計画費</t>
    <phoneticPr fontId="14"/>
  </si>
  <si>
    <t xml:space="preserve"> 特例介護予防サービス計画費</t>
    <rPh sb="3" eb="5">
      <t>カイゴ</t>
    </rPh>
    <rPh sb="5" eb="7">
      <t>ヨボウ</t>
    </rPh>
    <phoneticPr fontId="14"/>
  </si>
  <si>
    <t>　2　適用開始年月日　</t>
    <rPh sb="3" eb="5">
      <t>テキヨウ</t>
    </rPh>
    <rPh sb="5" eb="7">
      <t>カイシ</t>
    </rPh>
    <rPh sb="7" eb="10">
      <t>ネンガッピ</t>
    </rPh>
    <phoneticPr fontId="14"/>
  </si>
  <si>
    <t>事業所・施設名</t>
    <rPh sb="0" eb="3">
      <t>ジギョウショ</t>
    </rPh>
    <rPh sb="4" eb="6">
      <t>シセツ</t>
    </rPh>
    <rPh sb="6" eb="7">
      <t>メイ</t>
    </rPh>
    <phoneticPr fontId="14"/>
  </si>
  <si>
    <t>　1　割引率等</t>
    <rPh sb="3" eb="6">
      <t>ワリビキリツ</t>
    </rPh>
    <rPh sb="6" eb="7">
      <t>トウ</t>
    </rPh>
    <phoneticPr fontId="14"/>
  </si>
  <si>
    <t>事業所番号</t>
    <rPh sb="0" eb="3">
      <t>ジギョウショ</t>
    </rPh>
    <rPh sb="3" eb="5">
      <t>バンゴウ</t>
    </rPh>
    <phoneticPr fontId="14"/>
  </si>
  <si>
    <t>サービスの種類</t>
    <rPh sb="5" eb="7">
      <t>シュルイ</t>
    </rPh>
    <phoneticPr fontId="14"/>
  </si>
  <si>
    <t>割引率</t>
    <rPh sb="0" eb="2">
      <t>ワリビキ</t>
    </rPh>
    <rPh sb="2" eb="3">
      <t>リツ</t>
    </rPh>
    <phoneticPr fontId="14"/>
  </si>
  <si>
    <t>適用条件</t>
    <rPh sb="0" eb="2">
      <t>テキヨウ</t>
    </rPh>
    <rPh sb="2" eb="4">
      <t>ジョウケン</t>
    </rPh>
    <phoneticPr fontId="1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</si>
  <si>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4"/>
  </si>
  <si>
    <t>　　記載してください。</t>
    <phoneticPr fontId="14"/>
  </si>
  <si>
    <t>　2　適用開始年月日</t>
    <rPh sb="3" eb="5">
      <t>テキヨウ</t>
    </rPh>
    <rPh sb="5" eb="7">
      <t>カイシ</t>
    </rPh>
    <rPh sb="7" eb="10">
      <t>ネンガッピ</t>
    </rPh>
    <phoneticPr fontId="14"/>
  </si>
  <si>
    <t>（別紙22）</t>
    <phoneticPr fontId="14"/>
  </si>
  <si>
    <t>（別紙22－2）</t>
    <rPh sb="1" eb="3">
      <t>ベッシ</t>
    </rPh>
    <phoneticPr fontId="1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</si>
  <si>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4"/>
  </si>
  <si>
    <t>事業所名</t>
    <rPh sb="0" eb="3">
      <t>ジギョウショ</t>
    </rPh>
    <rPh sb="3" eb="4">
      <t>メイ</t>
    </rPh>
    <phoneticPr fontId="1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</si>
  <si>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4"/>
  </si>
  <si>
    <t>利用実人員数</t>
    <rPh sb="0" eb="2">
      <t>リヨウ</t>
    </rPh>
    <rPh sb="2" eb="3">
      <t>ジツ</t>
    </rPh>
    <rPh sb="3" eb="5">
      <t>ジンイン</t>
    </rPh>
    <rPh sb="5" eb="6">
      <t>スウ</t>
    </rPh>
    <phoneticPr fontId="14"/>
  </si>
  <si>
    <t>利用延人員数</t>
    <rPh sb="0" eb="2">
      <t>リヨウ</t>
    </rPh>
    <rPh sb="2" eb="5">
      <t>ノベジンイン</t>
    </rPh>
    <rPh sb="5" eb="6">
      <t>スウ</t>
    </rPh>
    <phoneticPr fontId="14"/>
  </si>
  <si>
    <t>２．算定期間</t>
    <rPh sb="2" eb="4">
      <t>サンテイ</t>
    </rPh>
    <rPh sb="4" eb="6">
      <t>キカン</t>
    </rPh>
    <phoneticPr fontId="14"/>
  </si>
  <si>
    <t>ア．前年度（３月を除く）の実績の平均</t>
    <rPh sb="2" eb="5">
      <t>ゼンネンド</t>
    </rPh>
    <rPh sb="7" eb="8">
      <t>ガツ</t>
    </rPh>
    <rPh sb="9" eb="10">
      <t>ノゾ</t>
    </rPh>
    <rPh sb="13" eb="15">
      <t>ジッセキ</t>
    </rPh>
    <rPh sb="16" eb="18">
      <t>ヘイキン</t>
    </rPh>
    <phoneticPr fontId="14"/>
  </si>
  <si>
    <t>イ．届出日の属する月の前３月</t>
    <rPh sb="2" eb="4">
      <t>トドケデ</t>
    </rPh>
    <rPh sb="4" eb="5">
      <t>ヒ</t>
    </rPh>
    <rPh sb="6" eb="7">
      <t>ゾク</t>
    </rPh>
    <rPh sb="9" eb="10">
      <t>ツキ</t>
    </rPh>
    <rPh sb="11" eb="12">
      <t>ゼン</t>
    </rPh>
    <rPh sb="13" eb="14">
      <t>ガツ</t>
    </rPh>
    <phoneticPr fontId="14"/>
  </si>
  <si>
    <t>利用者の総数
（要支援者は
含めない）</t>
    <rPh sb="0" eb="3">
      <t>リヨウシャ</t>
    </rPh>
    <rPh sb="4" eb="6">
      <t>ソウスウ</t>
    </rPh>
    <rPh sb="8" eb="11">
      <t>ヨウシエン</t>
    </rPh>
    <rPh sb="11" eb="12">
      <t>シャ</t>
    </rPh>
    <rPh sb="14" eb="15">
      <t>フク</t>
    </rPh>
    <phoneticPr fontId="14"/>
  </si>
  <si>
    <t>要介護３、要介護４
または要介護５の
利用者数</t>
    <rPh sb="0" eb="3">
      <t>ヨウカイゴ</t>
    </rPh>
    <rPh sb="5" eb="8">
      <t>ヨウカイゴ</t>
    </rPh>
    <rPh sb="13" eb="16">
      <t>ヨウカイゴ</t>
    </rPh>
    <rPh sb="19" eb="21">
      <t>リヨウ</t>
    </rPh>
    <rPh sb="21" eb="22">
      <t>シャ</t>
    </rPh>
    <rPh sb="22" eb="23">
      <t>スウ</t>
    </rPh>
    <phoneticPr fontId="14"/>
  </si>
  <si>
    <t>実績月数</t>
    <rPh sb="0" eb="2">
      <t>ジッセキ</t>
    </rPh>
    <rPh sb="2" eb="4">
      <t>ツキスウ</t>
    </rPh>
    <phoneticPr fontId="14"/>
  </si>
  <si>
    <t>合計</t>
    <rPh sb="0" eb="2">
      <t>ゴウケイ</t>
    </rPh>
    <phoneticPr fontId="14"/>
  </si>
  <si>
    <t>割合</t>
    <rPh sb="0" eb="2">
      <t>ワリアイ</t>
    </rPh>
    <phoneticPr fontId="14"/>
  </si>
  <si>
    <t>１月あたりの
平均</t>
    <rPh sb="1" eb="2">
      <t>ツキ</t>
    </rPh>
    <rPh sb="7" eb="9">
      <t>ヘイキン</t>
    </rPh>
    <phoneticPr fontId="1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</si>
  <si>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4"/>
  </si>
  <si>
    <t>・「１．要介護３、要介護４または要介護５である者の割合の算出基準」で、</t>
    <phoneticPr fontId="1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</si>
  <si>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4"/>
  </si>
  <si>
    <t>・「２．算定期間」でアまたはイの算定期間を選択してください。</t>
    <rPh sb="4" eb="6">
      <t>サンテイ</t>
    </rPh>
    <rPh sb="6" eb="8">
      <t>キカン</t>
    </rPh>
    <rPh sb="16" eb="18">
      <t>サンテイ</t>
    </rPh>
    <rPh sb="18" eb="20">
      <t>キカン</t>
    </rPh>
    <rPh sb="21" eb="23">
      <t>センタク</t>
    </rPh>
    <phoneticPr fontId="1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</si>
  <si>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4"/>
  </si>
  <si>
    <t>　については、前年度の実績（ア）による届出はできません。</t>
    <rPh sb="7" eb="10">
      <t>ゼンネンド</t>
    </rPh>
    <rPh sb="11" eb="13">
      <t>ジッセキ</t>
    </rPh>
    <rPh sb="19" eb="21">
      <t>トドケデ</t>
    </rPh>
    <phoneticPr fontId="1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</si>
  <si>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4"/>
  </si>
  <si>
    <t>　（平成27年4月1日）」問31をご参照ください。</t>
    <rPh sb="13" eb="14">
      <t>トイ</t>
    </rPh>
    <rPh sb="18" eb="20">
      <t>サンショウ</t>
    </rPh>
    <phoneticPr fontId="14"/>
  </si>
  <si>
    <t>（別紙23）</t>
    <phoneticPr fontId="14"/>
  </si>
  <si>
    <t>（通所介護、地域密着型通所介護）</t>
    <rPh sb="1" eb="3">
      <t>ツウショ</t>
    </rPh>
    <rPh sb="3" eb="5">
      <t>カイゴ</t>
    </rPh>
    <rPh sb="6" eb="8">
      <t>チイキ</t>
    </rPh>
    <rPh sb="8" eb="11">
      <t>ミッチャクガタ</t>
    </rPh>
    <rPh sb="11" eb="13">
      <t>ツウショ</t>
    </rPh>
    <rPh sb="13" eb="15">
      <t>カイゴ</t>
    </rPh>
    <phoneticPr fontId="1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</si>
  <si>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</si>
  <si>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</si>
  <si>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4"/>
  </si>
  <si>
    <t>（別紙23－2）</t>
    <rPh sb="1" eb="3">
      <t>ベッシ</t>
    </rPh>
    <phoneticPr fontId="1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</si>
  <si>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</si>
  <si>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</si>
  <si>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</si>
  <si>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4"/>
  </si>
  <si>
    <t>　としてご使用ください。</t>
    <phoneticPr fontId="14"/>
  </si>
  <si>
    <r>
      <t>・</t>
    </r>
    <r>
      <rPr>
        <sz val="11"/>
        <rFont val="ＭＳ Ｐゴシック"/>
        <family val="3"/>
        <charset val="128"/>
      </rPr>
      <t>「１．日常生活自立度のランクがⅢ以上の者の割合の算出基準」で、</t>
    </r>
    <phoneticPr fontId="14"/>
  </si>
  <si>
    <t>（別紙１4－３）</t>
    <phoneticPr fontId="14"/>
  </si>
  <si>
    <r>
      <t>（別紙７－２</t>
    </r>
    <r>
      <rPr>
        <sz val="11"/>
        <color indexed="8"/>
        <rFont val="ＭＳ Ｐゴシック"/>
        <family val="3"/>
        <charset val="128"/>
      </rPr>
      <t>）</t>
    </r>
    <rPh sb="1" eb="3">
      <t>ベッシ</t>
    </rPh>
    <phoneticPr fontId="14"/>
  </si>
  <si>
    <t>有資格者等の割合の参考計算書</t>
    <rPh sb="0" eb="4">
      <t>ユウシカクシャ</t>
    </rPh>
    <rPh sb="4" eb="5">
      <t>トウ</t>
    </rPh>
    <rPh sb="6" eb="8">
      <t>ワリアイ</t>
    </rPh>
    <rPh sb="9" eb="11">
      <t>サンコウ</t>
    </rPh>
    <rPh sb="11" eb="14">
      <t>ケイサンショ</t>
    </rPh>
    <phoneticPr fontId="14"/>
  </si>
  <si>
    <t>サービス種類</t>
    <rPh sb="4" eb="6">
      <t>シュルイ</t>
    </rPh>
    <phoneticPr fontId="14"/>
  </si>
  <si>
    <t>１．割合を計算する職員</t>
    <rPh sb="2" eb="4">
      <t>ワリアイ</t>
    </rPh>
    <rPh sb="5" eb="7">
      <t>ケイサン</t>
    </rPh>
    <rPh sb="9" eb="11">
      <t>ショクイン</t>
    </rPh>
    <phoneticPr fontId="14"/>
  </si>
  <si>
    <t>介護福祉士</t>
    <rPh sb="0" eb="2">
      <t>カイゴ</t>
    </rPh>
    <rPh sb="2" eb="5">
      <t>フクシシ</t>
    </rPh>
    <phoneticPr fontId="14"/>
  </si>
  <si>
    <t>２．有資格者等の割合の算定期間</t>
    <rPh sb="2" eb="6">
      <t>ユウシカクシャ</t>
    </rPh>
    <rPh sb="6" eb="7">
      <t>トウ</t>
    </rPh>
    <rPh sb="8" eb="10">
      <t>ワリアイ</t>
    </rPh>
    <rPh sb="11" eb="13">
      <t>サンテイ</t>
    </rPh>
    <rPh sb="13" eb="15">
      <t>キカン</t>
    </rPh>
    <phoneticPr fontId="14"/>
  </si>
  <si>
    <t>前年度（３月を除く）</t>
  </si>
  <si>
    <t>実績月数　</t>
    <rPh sb="0" eb="2">
      <t>ジッセキ</t>
    </rPh>
    <rPh sb="2" eb="4">
      <t>ツキスウ</t>
    </rPh>
    <phoneticPr fontId="14"/>
  </si>
  <si>
    <t>３．常勤換算方法による計算</t>
    <rPh sb="2" eb="4">
      <t>ジョウキン</t>
    </rPh>
    <rPh sb="4" eb="6">
      <t>カンサン</t>
    </rPh>
    <rPh sb="6" eb="8">
      <t>ホウホウ</t>
    </rPh>
    <rPh sb="11" eb="13">
      <t>ケイサン</t>
    </rPh>
    <phoneticPr fontId="14"/>
  </si>
  <si>
    <t>前年度（３月を除く）</t>
    <rPh sb="0" eb="3">
      <t>ゼンネンド</t>
    </rPh>
    <rPh sb="5" eb="6">
      <t>ガツ</t>
    </rPh>
    <rPh sb="7" eb="8">
      <t>ノゾ</t>
    </rPh>
    <phoneticPr fontId="14"/>
  </si>
  <si>
    <t>常勤換算人数</t>
    <rPh sb="0" eb="2">
      <t>ジョウキン</t>
    </rPh>
    <rPh sb="2" eb="4">
      <t>カンサン</t>
    </rPh>
    <rPh sb="4" eb="6">
      <t>ニンズウ</t>
    </rPh>
    <phoneticPr fontId="14"/>
  </si>
  <si>
    <t>①常勤職員の
一月あたりの
勤務時間</t>
    <rPh sb="1" eb="3">
      <t>ジョウキン</t>
    </rPh>
    <rPh sb="3" eb="5">
      <t>ショクイン</t>
    </rPh>
    <rPh sb="7" eb="8">
      <t>ヒト</t>
    </rPh>
    <rPh sb="8" eb="9">
      <t>ツキ</t>
    </rPh>
    <rPh sb="14" eb="16">
      <t>キンム</t>
    </rPh>
    <rPh sb="16" eb="18">
      <t>ジカン</t>
    </rPh>
    <phoneticPr fontId="14"/>
  </si>
  <si>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</si>
  <si>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4"/>
  </si>
  <si>
    <t>④非常勤の職員の
勤務延時間数</t>
    <rPh sb="1" eb="4">
      <t>ヒジョウキン</t>
    </rPh>
    <rPh sb="5" eb="7">
      <t>ショクイン</t>
    </rPh>
    <rPh sb="9" eb="11">
      <t>キンム</t>
    </rPh>
    <rPh sb="11" eb="12">
      <t>ノ</t>
    </rPh>
    <rPh sb="12" eb="15">
      <t>ジカンスウ</t>
    </rPh>
    <phoneticPr fontId="14"/>
  </si>
  <si>
    <t>令和　　年</t>
    <rPh sb="0" eb="2">
      <t>レイワ</t>
    </rPh>
    <rPh sb="4" eb="5">
      <t>ネン</t>
    </rPh>
    <phoneticPr fontId="14"/>
  </si>
  <si>
    <t>時間</t>
    <rPh sb="0" eb="2">
      <t>ジカン</t>
    </rPh>
    <phoneticPr fontId="14"/>
  </si>
  <si>
    <t>分子</t>
    <rPh sb="0" eb="2">
      <t>ブンシ</t>
    </rPh>
    <phoneticPr fontId="14"/>
  </si>
  <si>
    <t>分母</t>
    <rPh sb="0" eb="2">
      <t>ブンボ</t>
    </rPh>
    <phoneticPr fontId="14"/>
  </si>
  <si>
    <t>4月</t>
    <rPh sb="1" eb="2">
      <t>ガツ</t>
    </rPh>
    <phoneticPr fontId="14"/>
  </si>
  <si>
    <t>割合を計算する職員</t>
    <rPh sb="0" eb="2">
      <t>ワリアイ</t>
    </rPh>
    <rPh sb="3" eb="5">
      <t>ケイサン</t>
    </rPh>
    <rPh sb="7" eb="9">
      <t>ショクイン</t>
    </rPh>
    <phoneticPr fontId="14"/>
  </si>
  <si>
    <t>介護職員</t>
    <rPh sb="0" eb="2">
      <t>カイゴ</t>
    </rPh>
    <rPh sb="2" eb="4">
      <t>ショクイン</t>
    </rPh>
    <phoneticPr fontId="14"/>
  </si>
  <si>
    <t>勤続年数10年以上の介護福祉士</t>
    <rPh sb="0" eb="2">
      <t>キンゾク</t>
    </rPh>
    <rPh sb="2" eb="3">
      <t>ネン</t>
    </rPh>
    <rPh sb="3" eb="4">
      <t>スウ</t>
    </rPh>
    <rPh sb="6" eb="7">
      <t>ネン</t>
    </rPh>
    <rPh sb="7" eb="9">
      <t>イジョウ</t>
    </rPh>
    <rPh sb="10" eb="12">
      <t>カイゴ</t>
    </rPh>
    <rPh sb="12" eb="15">
      <t>フクシシ</t>
    </rPh>
    <phoneticPr fontId="14"/>
  </si>
  <si>
    <t>介護サービスを直接提供する職員</t>
    <rPh sb="0" eb="2">
      <t>カイゴ</t>
    </rPh>
    <rPh sb="7" eb="9">
      <t>チョクセツ</t>
    </rPh>
    <rPh sb="9" eb="11">
      <t>テイキョウ</t>
    </rPh>
    <rPh sb="13" eb="15">
      <t>ショクイン</t>
    </rPh>
    <phoneticPr fontId="14"/>
  </si>
  <si>
    <t>勤続年数７年以上の職員</t>
    <rPh sb="0" eb="2">
      <t>キンゾク</t>
    </rPh>
    <rPh sb="2" eb="4">
      <t>ネンスウ</t>
    </rPh>
    <rPh sb="5" eb="6">
      <t>ネン</t>
    </rPh>
    <rPh sb="6" eb="8">
      <t>イジョウ</t>
    </rPh>
    <rPh sb="9" eb="11">
      <t>ショクイン</t>
    </rPh>
    <phoneticPr fontId="14"/>
  </si>
  <si>
    <t>-</t>
    <phoneticPr fontId="14"/>
  </si>
  <si>
    <t>一月あたりの平均値</t>
    <rPh sb="0" eb="1">
      <t>ヒト</t>
    </rPh>
    <rPh sb="1" eb="2">
      <t>ツキ</t>
    </rPh>
    <rPh sb="6" eb="8">
      <t>ヘイキン</t>
    </rPh>
    <rPh sb="8" eb="9">
      <t>アタイ</t>
    </rPh>
    <phoneticPr fontId="14"/>
  </si>
  <si>
    <t>の割合</t>
    <rPh sb="1" eb="3">
      <t>ワリアイ</t>
    </rPh>
    <phoneticPr fontId="14"/>
  </si>
  <si>
    <t>届出日の属する月の前３月</t>
    <rPh sb="0" eb="2">
      <t>トドケデ</t>
    </rPh>
    <rPh sb="2" eb="3">
      <t>ヒ</t>
    </rPh>
    <rPh sb="4" eb="5">
      <t>ゾク</t>
    </rPh>
    <rPh sb="7" eb="8">
      <t>ツキ</t>
    </rPh>
    <rPh sb="9" eb="10">
      <t>マエ</t>
    </rPh>
    <rPh sb="11" eb="12">
      <t>ガツ</t>
    </rPh>
    <phoneticPr fontId="1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</si>
  <si>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</si>
  <si>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</si>
  <si>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</si>
  <si>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</si>
  <si>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</si>
  <si>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</si>
  <si>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4"/>
  </si>
  <si>
    <t>　実績月数を記入してください。</t>
    <rPh sb="1" eb="3">
      <t>ジッセキ</t>
    </rPh>
    <rPh sb="3" eb="5">
      <t>ツキスウ</t>
    </rPh>
    <rPh sb="6" eb="8">
      <t>キニュウ</t>
    </rPh>
    <phoneticPr fontId="14"/>
  </si>
  <si>
    <t>・「３．常勤換算方法による計算」</t>
    <rPh sb="4" eb="6">
      <t>ジョウキン</t>
    </rPh>
    <rPh sb="6" eb="8">
      <t>カンサン</t>
    </rPh>
    <rPh sb="8" eb="10">
      <t>ホウホウ</t>
    </rPh>
    <rPh sb="13" eb="15">
      <t>ケイサン</t>
    </rPh>
    <phoneticPr fontId="14"/>
  </si>
  <si>
    <t>　　常勤換算方法とは、非常勤の従業者について「事業所の従業者の勤務延時間数を当該事業所において常勤の従業者が勤務すべき時間数で</t>
    <phoneticPr fontId="14"/>
  </si>
  <si>
    <t>　除することにより、常勤の従業者の員数に換算する方法」であるため、常勤の従業者については常勤換算方法によらず、実人数で計算します。</t>
    <phoneticPr fontId="1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</si>
  <si>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</si>
  <si>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</si>
  <si>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</si>
  <si>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</si>
  <si>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</si>
  <si>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4"/>
  </si>
  <si>
    <t>　※「常勤・非常勤」の区分について</t>
    <rPh sb="3" eb="5">
      <t>ジョウキン</t>
    </rPh>
    <rPh sb="6" eb="9">
      <t>ヒジョウキン</t>
    </rPh>
    <rPh sb="11" eb="13">
      <t>クブン</t>
    </rPh>
    <phoneticPr fontId="1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</si>
  <si>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</si>
  <si>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4"/>
  </si>
  <si>
    <t>　　非正規雇用であっても、週40時間勤務する従業者は常勤扱いとなります。</t>
    <phoneticPr fontId="1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</si>
  <si>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</si>
  <si>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4"/>
  </si>
  <si>
    <t>　　この場合、「②常勤換算方法の対象外である常勤の職員数」の欄に１（人）として記入してください。</t>
    <rPh sb="4" eb="6">
      <t>バアイ</t>
    </rPh>
    <rPh sb="30" eb="31">
      <t>ラン</t>
    </rPh>
    <rPh sb="34" eb="35">
      <t>ニン</t>
    </rPh>
    <rPh sb="39" eb="41">
      <t>キニュウ</t>
    </rPh>
    <phoneticPr fontId="1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</si>
  <si>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</si>
  <si>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4"/>
  </si>
  <si>
    <t>高齢者虐待防止措置実施の有無</t>
    <rPh sb="0" eb="5">
      <t>コウレイシャギャクタイ</t>
    </rPh>
    <rPh sb="5" eb="7">
      <t>ボウシ</t>
    </rPh>
    <rPh sb="7" eb="9">
      <t>ソチ</t>
    </rPh>
    <rPh sb="9" eb="11">
      <t>ジッシ</t>
    </rPh>
    <rPh sb="12" eb="14">
      <t>ウム</t>
    </rPh>
    <phoneticPr fontId="14"/>
  </si>
  <si>
    <t>業務継続計画策定の有無</t>
    <rPh sb="0" eb="8">
      <t>ギョウムケイゾクケイカクサクテイ</t>
    </rPh>
    <rPh sb="9" eb="11">
      <t>ウム</t>
    </rPh>
    <phoneticPr fontId="14"/>
  </si>
  <si>
    <t>添付書類は不要。</t>
    <rPh sb="0" eb="4">
      <t>テンプショルイ</t>
    </rPh>
    <rPh sb="5" eb="7">
      <t>フヨウ</t>
    </rPh>
    <phoneticPr fontId="14"/>
  </si>
  <si>
    <t>重度者ケア体制加算</t>
    <rPh sb="0" eb="3">
      <t>ジュウドシャ</t>
    </rPh>
    <rPh sb="5" eb="9">
      <t>タイセイカサン</t>
    </rPh>
    <phoneticPr fontId="14"/>
  </si>
  <si>
    <r>
      <t>３　提出方法
　　</t>
    </r>
    <r>
      <rPr>
        <sz val="11"/>
        <color theme="1"/>
        <rFont val="ＭＳ Ｐゴシック"/>
        <family val="3"/>
        <charset val="128"/>
        <scheme val="minor"/>
      </rPr>
      <t>原則電子申請により行ってください。申請場所は秦野市HP掲載しています。（https://www.city.hadano.kanagawa.jp/www/contents/1682552578175/index.html）
　　電子申請が難しい場合のみ、メールで御提出ください。（メール：kourei@city.hadano.kanagawa.jp）</t>
    </r>
    <phoneticPr fontId="46"/>
  </si>
  <si>
    <t>（別紙５ー２）</t>
    <phoneticPr fontId="14"/>
  </si>
  <si>
    <t>市町村長</t>
    <rPh sb="0" eb="4">
      <t>シチョウソンチョウ</t>
    </rPh>
    <phoneticPr fontId="1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</si>
  <si>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4"/>
  </si>
  <si>
    <t>夜間対応型訪問介護</t>
    <rPh sb="0" eb="2">
      <t>ヤカン</t>
    </rPh>
    <rPh sb="2" eb="5">
      <t>タイオウガタ</t>
    </rPh>
    <phoneticPr fontId="14"/>
  </si>
  <si>
    <t>地域密着型通所介護</t>
    <rPh sb="0" eb="2">
      <t>チイキ</t>
    </rPh>
    <rPh sb="2" eb="4">
      <t>ミッチャク</t>
    </rPh>
    <rPh sb="4" eb="5">
      <t>ガタ</t>
    </rPh>
    <rPh sb="5" eb="7">
      <t>ツウショ</t>
    </rPh>
    <rPh sb="7" eb="9">
      <t>カイゴ</t>
    </rPh>
    <phoneticPr fontId="14"/>
  </si>
  <si>
    <t>認知症対応型通所介護</t>
    <rPh sb="0" eb="3">
      <t>ニンチショウ</t>
    </rPh>
    <rPh sb="3" eb="6">
      <t>タイオウガタ</t>
    </rPh>
    <rPh sb="6" eb="8">
      <t>ツウショ</t>
    </rPh>
    <rPh sb="8" eb="10">
      <t>カイゴ</t>
    </rPh>
    <phoneticPr fontId="14"/>
  </si>
  <si>
    <t>小規模多機能型居宅介護</t>
    <rPh sb="0" eb="3">
      <t>ショウキボ</t>
    </rPh>
    <rPh sb="3" eb="6">
      <t>タキノウ</t>
    </rPh>
    <rPh sb="6" eb="7">
      <t>ガタ</t>
    </rPh>
    <rPh sb="7" eb="9">
      <t>キョタク</t>
    </rPh>
    <rPh sb="9" eb="11">
      <t>カイゴ</t>
    </rPh>
    <phoneticPr fontId="14"/>
  </si>
  <si>
    <t>認知症対応型共同生活介護</t>
    <rPh sb="0" eb="3">
      <t>ニンチショウ</t>
    </rPh>
    <rPh sb="3" eb="6">
      <t>タイオウガタ</t>
    </rPh>
    <rPh sb="6" eb="8">
      <t>キョウドウ</t>
    </rPh>
    <rPh sb="8" eb="10">
      <t>セイカツ</t>
    </rPh>
    <rPh sb="10" eb="12">
      <t>カイゴ</t>
    </rPh>
    <phoneticPr fontId="1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</si>
  <si>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</si>
  <si>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</si>
  <si>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4"/>
  </si>
  <si>
    <t>複合型サービス</t>
    <rPh sb="0" eb="3">
      <t>フクゴウガタ</t>
    </rPh>
    <phoneticPr fontId="14"/>
  </si>
  <si>
    <t>介護予防認知症対応型
通所介護</t>
    <rPh sb="0" eb="2">
      <t>カイゴ</t>
    </rPh>
    <rPh sb="2" eb="4">
      <t>ヨボウ</t>
    </rPh>
    <rPh sb="4" eb="7">
      <t>ニンチショウ</t>
    </rPh>
    <rPh sb="7" eb="10">
      <t>タイオウガタ</t>
    </rPh>
    <rPh sb="11" eb="13">
      <t>ツウショ</t>
    </rPh>
    <rPh sb="13" eb="15">
      <t>カイゴ</t>
    </rPh>
    <phoneticPr fontId="1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</si>
  <si>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</si>
  <si>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4"/>
  </si>
  <si>
    <t>添付書類不要。
※届出期限：当該算定を開始しようとする月の前年同月。
※体制等状況一覧表については、「ＡＤＬ維持等加算[申出]の有無」のみ丸を付けてください。
※ＡＤＬ維持等加算Ⅰ・ⅡはLIFEの活用等が要件に含まれる加算です。</t>
    <phoneticPr fontId="46"/>
  </si>
  <si>
    <r>
      <t xml:space="preserve">生活相談員配置等加算
</t>
    </r>
    <r>
      <rPr>
        <sz val="12"/>
        <rFont val="ＭＳ Ｐゴシック"/>
        <family val="3"/>
        <charset val="128"/>
        <scheme val="minor"/>
      </rPr>
      <t>（※共生型地域密着型通所介護のみ）</t>
    </r>
  </si>
  <si>
    <t>・生活相談員配置等加算に係る届出書（別紙21）
・従業者の勤務の体制及び勤務形態一覧表（※加算算定開始月のもの。）
・生活相談員の資格証の写し</t>
    <rPh sb="1" eb="3">
      <t>セイカツ</t>
    </rPh>
    <rPh sb="3" eb="6">
      <t>ソウダンイン</t>
    </rPh>
    <rPh sb="6" eb="8">
      <t>ハイチ</t>
    </rPh>
    <rPh sb="8" eb="9">
      <t>トウ</t>
    </rPh>
    <rPh sb="9" eb="11">
      <t>カサン</t>
    </rPh>
    <rPh sb="12" eb="13">
      <t>カカ</t>
    </rPh>
    <rPh sb="14" eb="17">
      <t>トドケデショ</t>
    </rPh>
    <rPh sb="18" eb="20">
      <t>ベッシ</t>
    </rPh>
    <phoneticPr fontId="14"/>
  </si>
  <si>
    <t>・事業所の平面図
・入浴介助を適切に行うことができる設備のカラー写真
・入浴介助に関わる職員に対し、入浴介助に関する研修等を実施していることがわかる書類</t>
    <rPh sb="36" eb="40">
      <t>ニュウヨクカイジョ</t>
    </rPh>
    <rPh sb="41" eb="42">
      <t>カカ</t>
    </rPh>
    <rPh sb="44" eb="46">
      <t>ショクイン</t>
    </rPh>
    <rPh sb="47" eb="48">
      <t>タイ</t>
    </rPh>
    <rPh sb="50" eb="54">
      <t>ニュウヨクカイジョ</t>
    </rPh>
    <rPh sb="55" eb="56">
      <t>カン</t>
    </rPh>
    <rPh sb="58" eb="60">
      <t>ケンシュウ</t>
    </rPh>
    <rPh sb="60" eb="61">
      <t>ナド</t>
    </rPh>
    <rPh sb="62" eb="64">
      <t>ジッシ</t>
    </rPh>
    <rPh sb="74" eb="76">
      <t>ショルイ</t>
    </rPh>
    <phoneticPr fontId="46"/>
  </si>
  <si>
    <t>・中重度者ケア体制加算に関する届出書（別紙22）
・利用者の割合に関する計算書（中重度者ケア体制加算）（別紙22-2）
・従業者の勤務の体制及び勤務形態一覧表（※加算算定開始月のもの。）
・看護職員の資格証
【留意事項】
中重度者ケア体制加算を算定するために看護職員を新たに確保した場合、看護職員増員に係る変更届の提出も必要です。</t>
    <rPh sb="19" eb="21">
      <t>ベッシ</t>
    </rPh>
    <rPh sb="26" eb="29">
      <t>リヨウシャ</t>
    </rPh>
    <rPh sb="30" eb="32">
      <t>ワリアイ</t>
    </rPh>
    <rPh sb="33" eb="34">
      <t>カン</t>
    </rPh>
    <rPh sb="36" eb="39">
      <t>ケイサンショ</t>
    </rPh>
    <rPh sb="40" eb="41">
      <t>チュウ</t>
    </rPh>
    <rPh sb="41" eb="43">
      <t>ジュウド</t>
    </rPh>
    <rPh sb="43" eb="44">
      <t>シャ</t>
    </rPh>
    <rPh sb="46" eb="48">
      <t>タイセイ</t>
    </rPh>
    <rPh sb="48" eb="50">
      <t>カサン</t>
    </rPh>
    <rPh sb="52" eb="54">
      <t>ベッシ</t>
    </rPh>
    <phoneticPr fontId="14"/>
  </si>
  <si>
    <t>・認知症加算に関する届出書（別紙23）
・利用者の割合に関する計算書（認知症加算）（別紙23-2）
・従業者の勤務の体制及び勤務形態一覧表（※加算算定開始月のもの。）（※備考欄に認知症介護指導者研修、認知症介護実践リーダー研修、認知症介護実践者研修修了者がどなたか分かるように記載してください。）
・認知症介護指導者研修、認知症介護実践リーダー研修、認知症介護実践者研修等の修了証
・認知症ケアに関する事例の検討や技術的指導に係る会議を定期的に開催していることがわかる書類。
※「日常生活に支障を来すおそれのある症状又は行動が認められることから介護を必要とする認知症の者」とは日常生活自立度のランクⅢ、Ⅳ又はＭに該当する者を指す</t>
    <rPh sb="14" eb="16">
      <t>ベッシ</t>
    </rPh>
    <rPh sb="21" eb="24">
      <t>リヨウシャ</t>
    </rPh>
    <rPh sb="25" eb="27">
      <t>ワリアイ</t>
    </rPh>
    <rPh sb="28" eb="29">
      <t>カン</t>
    </rPh>
    <rPh sb="31" eb="34">
      <t>ケイサンショ</t>
    </rPh>
    <rPh sb="35" eb="38">
      <t>ニンチショウ</t>
    </rPh>
    <rPh sb="38" eb="40">
      <t>カサン</t>
    </rPh>
    <rPh sb="42" eb="44">
      <t>ベッシ</t>
    </rPh>
    <phoneticPr fontId="46"/>
  </si>
  <si>
    <t>・サービス提供体制強化加算に関する届出書（別紙14-3）
・従業者の勤務の体制及び勤務形態一覧表（前年度２月分。前年度実績が６か月未満の場合は、前３か月分の勤務形態一覧表）
・参考計算書
（加算の区分ごとに必要となる書類）
加算（Ⅰ）
・介護福祉士70％以上の要件に該当する場合
①の書類
・勤続10年以上の介護福祉士25％以上の要件に該当する場合
①及び②の書類
加算（Ⅱ）
①の書類
加算（Ⅲ）
・介護福祉士40％以上に該当する場合
①の書類
・勤続7年以上の者が30％以上の要件に該当する場合
②の書類
＜添付書類一覧＞
①介護福祉士の資格証の写し
②当該法人における在職証明書（在職期間と職務内容がわかるもの）</t>
    <rPh sb="177" eb="178">
      <t>オヨ</t>
    </rPh>
    <rPh sb="192" eb="194">
      <t>ショルイ</t>
    </rPh>
    <rPh sb="222" eb="224">
      <t>ショルイ</t>
    </rPh>
    <rPh sb="253" eb="255">
      <t>ショルイ</t>
    </rPh>
    <phoneticPr fontId="46"/>
  </si>
  <si>
    <t>（別紙３－２）</t>
    <rPh sb="1" eb="3">
      <t>ベッシ</t>
    </rPh>
    <phoneticPr fontId="14"/>
  </si>
  <si>
    <t>介護給付費算定に係る体制等に関する届出書</t>
    <rPh sb="17" eb="20">
      <t>トドケデショ</t>
    </rPh>
    <phoneticPr fontId="1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</si>
  <si>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</si>
  <si>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4"/>
  </si>
  <si>
    <t>　(ビルの名称等)</t>
  </si>
  <si>
    <t>法人である場合その種別</t>
    <rPh sb="5" eb="7">
      <t>バアイ</t>
    </rPh>
    <phoneticPr fontId="14"/>
  </si>
  <si>
    <t>事業所の状況</t>
    <phoneticPr fontId="14"/>
  </si>
  <si>
    <t>主たる事業所の所在地</t>
    <rPh sb="3" eb="6">
      <t>ジギョウショ</t>
    </rPh>
    <phoneticPr fontId="14"/>
  </si>
  <si>
    <t>届出を行う事業所の状況</t>
    <rPh sb="9" eb="11">
      <t>ジョウキョウ</t>
    </rPh>
    <phoneticPr fontId="14"/>
  </si>
  <si>
    <t>指定年</t>
    <rPh sb="0" eb="2">
      <t>シテイ</t>
    </rPh>
    <rPh sb="2" eb="3">
      <t>ネン</t>
    </rPh>
    <phoneticPr fontId="14"/>
  </si>
  <si>
    <t>市町村が定める単位の有無</t>
    <rPh sb="0" eb="3">
      <t>シチョウソン</t>
    </rPh>
    <rPh sb="4" eb="5">
      <t>サダ</t>
    </rPh>
    <rPh sb="7" eb="9">
      <t>タンイ</t>
    </rPh>
    <rPh sb="10" eb="12">
      <t>ウム</t>
    </rPh>
    <phoneticPr fontId="14"/>
  </si>
  <si>
    <t>月日</t>
    <rPh sb="0" eb="2">
      <t>ガッピ</t>
    </rPh>
    <phoneticPr fontId="14"/>
  </si>
  <si>
    <t>(市町村記載)</t>
    <rPh sb="1" eb="4">
      <t>シチョウソン</t>
    </rPh>
    <rPh sb="4" eb="6">
      <t>キサイ</t>
    </rPh>
    <phoneticPr fontId="14"/>
  </si>
  <si>
    <t>地域密着型サービス</t>
    <phoneticPr fontId="14"/>
  </si>
  <si>
    <t>1 有</t>
    <rPh sb="2" eb="3">
      <t>ア</t>
    </rPh>
    <phoneticPr fontId="14"/>
  </si>
  <si>
    <t>療養通所介護</t>
    <rPh sb="0" eb="2">
      <t>リョウヨウ</t>
    </rPh>
    <rPh sb="2" eb="4">
      <t>ツウショ</t>
    </rPh>
    <rPh sb="4" eb="6">
      <t>カイゴ</t>
    </rPh>
    <phoneticPr fontId="1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</si>
  <si>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</si>
  <si>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4"/>
  </si>
  <si>
    <t>介護予防認知症対応型通所介護</t>
    <rPh sb="0" eb="2">
      <t>カイゴ</t>
    </rPh>
    <rPh sb="2" eb="4">
      <t>ヨボウ</t>
    </rPh>
    <rPh sb="4" eb="7">
      <t>ニンチショウ</t>
    </rPh>
    <rPh sb="7" eb="10">
      <t>タイオウガタ</t>
    </rPh>
    <rPh sb="10" eb="12">
      <t>ツウショ</t>
    </rPh>
    <phoneticPr fontId="1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</si>
  <si>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</si>
  <si>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4"/>
  </si>
  <si>
    <t>居宅介護支援</t>
    <rPh sb="0" eb="2">
      <t>キョタク</t>
    </rPh>
    <phoneticPr fontId="14"/>
  </si>
  <si>
    <t>介護予防支援</t>
    <rPh sb="0" eb="2">
      <t>カイゴ</t>
    </rPh>
    <rPh sb="2" eb="4">
      <t>ヨボウ</t>
    </rPh>
    <phoneticPr fontId="14"/>
  </si>
  <si>
    <t>地域密着型サービス事業所番号等</t>
    <rPh sb="0" eb="2">
      <t>チイキ</t>
    </rPh>
    <rPh sb="2" eb="5">
      <t>ミッチャクガタ</t>
    </rPh>
    <rPh sb="9" eb="12">
      <t>ジギョウショ</t>
    </rPh>
    <rPh sb="12" eb="14">
      <t>バンゴウ</t>
    </rPh>
    <rPh sb="14" eb="15">
      <t>トウ</t>
    </rPh>
    <phoneticPr fontId="14"/>
  </si>
  <si>
    <t>指定を受けている市町村</t>
    <rPh sb="0" eb="2">
      <t>シテイ</t>
    </rPh>
    <rPh sb="3" eb="4">
      <t>ウ</t>
    </rPh>
    <rPh sb="8" eb="11">
      <t>シチョウソン</t>
    </rPh>
    <phoneticPr fontId="14"/>
  </si>
  <si>
    <t>（指定を受けている場合）</t>
    <rPh sb="1" eb="3">
      <t>シテイ</t>
    </rPh>
    <rPh sb="4" eb="5">
      <t>ウ</t>
    </rPh>
    <rPh sb="9" eb="11">
      <t>バアイ</t>
    </rPh>
    <phoneticPr fontId="14"/>
  </si>
  <si>
    <t>既に指定等を受けている事業</t>
    <rPh sb="0" eb="1">
      <t>スデ</t>
    </rPh>
    <rPh sb="2" eb="4">
      <t>シテイ</t>
    </rPh>
    <rPh sb="4" eb="5">
      <t>トウ</t>
    </rPh>
    <rPh sb="6" eb="7">
      <t>ウ</t>
    </rPh>
    <rPh sb="11" eb="13">
      <t>ジギョウ</t>
    </rPh>
    <phoneticPr fontId="14"/>
  </si>
  <si>
    <t>備考1　「受付番号」欄には記載しないでください。</t>
    <rPh sb="7" eb="9">
      <t>バンゴウ</t>
    </rPh>
    <phoneticPr fontId="14"/>
  </si>
  <si>
    <t>　　2　「法人である場合その種別」欄は、申請者が法人である場合に、「社会福祉法人」「医療法人」「社団法人」</t>
    <rPh sb="10" eb="12">
      <t>バアイ</t>
    </rPh>
    <phoneticPr fontId="14"/>
  </si>
  <si>
    <t>　　　「財団法人」「株式会社」「有限会社」等の別を記入してください。</t>
    <rPh sb="7" eb="8">
      <t>ジン</t>
    </rPh>
    <rPh sb="10" eb="12">
      <t>カブシキ</t>
    </rPh>
    <rPh sb="12" eb="14">
      <t>カイシャ</t>
    </rPh>
    <phoneticPr fontId="14"/>
  </si>
  <si>
    <t>　　3　「法人所轄庁」欄、申請者が認可法人である場合に、その主務官庁の名称を記載してください。</t>
    <phoneticPr fontId="14"/>
  </si>
  <si>
    <t>　　5　「異動等の区分」欄には、今回届出を行う事業所について該当する数字の横の□を■にしてください。</t>
    <phoneticPr fontId="14"/>
  </si>
  <si>
    <t>　　6　「異動項目」欄には、(別紙1－３)「介護給付費算定に係る体制等状況一覧表」に掲げる項目（施設等の区分、</t>
    <phoneticPr fontId="14"/>
  </si>
  <si>
    <t>　　8　「主たる事業所の所在地以外の場所で一部実施する場合の出張所等の所在地」について、複数の出張所等を</t>
    <phoneticPr fontId="14"/>
  </si>
  <si>
    <t>有する場合は、適宜欄を補正して、全ての出張所等の状況について記載してください。</t>
    <phoneticPr fontId="1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</si>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</sst>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0.0"/>
    <numFmt numFmtId="178" formatCode="[$-411]ggge&quot;年&quot;m&quot;月&quot;;@"/>
    <numFmt numFmtId="179" formatCode="#,##0.000000;[Red]\-#,##0.000000"/>
    <numFmt numFmtId="180" formatCode="&quot;令&quot;&quot;和&quot;0&quot;年&quot;"/>
    <numFmt numFmtId="181" formatCode="#,##0_ ;[Red]\-#,##0\ "/>
    <numFmt numFmtId="182" formatCode="0.000"/>
    <numFmt numFmtId="183" formatCode="0_ ;[Red]\-0\ "/>
    <numFmt numFmtId="184" formatCode="####&quot;年&quot;"/>
    <numFmt numFmtId="185" formatCode="#,##0.0;[Red]\-#,##0.0"/>
  </numFmts>
  <fonts count="74">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11"/>
      <name val="DejaVu Sans"/>
      <family val="2"/>
    </font>
    <font>
      <sz val="10"/>
      <name val="DejaVu Sans"/>
      <family val="2"/>
    </font>
    <font>
      <sz val="10.5"/>
      <name val="ＭＳ 明朝"/>
      <family val="1"/>
      <charset val="128"/>
    </font>
    <font>
      <sz val="10.5"/>
      <name val="DejaVu Sans"/>
      <family val="2"/>
    </font>
    <font>
      <sz val="12"/>
      <name val="ＭＳ Ｐゴシック"/>
      <family val="3"/>
      <charset val="128"/>
      <scheme val="minor"/>
    </font>
    <font>
      <sz val="11"/>
      <name val="ＭＳ Ｐゴシック"/>
      <family val="3"/>
      <charset val="128"/>
      <scheme val="minor"/>
    </font>
    <font>
      <sz val="10"/>
      <name val="MS UI Gothic"/>
      <family val="3"/>
      <charset val="128"/>
    </font>
    <font>
      <sz val="1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2"/>
      <color theme="1"/>
      <name val="ＭＳ 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6"/>
      <name val="ＭＳ ゴシック"/>
      <family val="3"/>
      <charset val="128"/>
    </font>
    <font>
      <sz val="8"/>
      <name val="ＭＳ Ｐゴシック"/>
      <family val="3"/>
      <charset val="128"/>
    </font>
    <font>
      <b/>
      <sz val="11"/>
      <name val="ＭＳ Ｐゴシック"/>
      <family val="3"/>
      <charset val="128"/>
    </font>
    <font>
      <b/>
      <sz val="16"/>
      <color rgb="FF000000"/>
      <name val="Meiryo UI"/>
      <family val="3"/>
      <charset val="128"/>
    </font>
    <font>
      <sz val="6"/>
      <name val="游ゴシック"/>
      <family val="3"/>
      <charset val="128"/>
    </font>
    <font>
      <sz val="14"/>
      <color rgb="FF000000"/>
      <name val="Meiryo UI"/>
      <family val="3"/>
      <charset val="128"/>
    </font>
    <font>
      <b/>
      <sz val="14"/>
      <color rgb="FF000000"/>
      <name val="Meiryo UI"/>
      <family val="3"/>
      <charset val="128"/>
    </font>
    <font>
      <sz val="12"/>
      <color rgb="FF000000"/>
      <name val="Meiryo UI"/>
      <family val="3"/>
      <charset val="128"/>
    </font>
    <font>
      <sz val="11"/>
      <color rgb="FF000000"/>
      <name val="游ゴシック"/>
      <family val="2"/>
    </font>
    <font>
      <sz val="9"/>
      <color rgb="FF000000"/>
      <name val="Meiryo UI"/>
      <family val="3"/>
      <charset val="128"/>
    </font>
    <font>
      <sz val="11"/>
      <color rgb="FF000000"/>
      <name val="Meiryo UI"/>
      <family val="3"/>
      <charset val="128"/>
    </font>
    <font>
      <sz val="13"/>
      <color rgb="FF000000"/>
      <name val="Meiryo UI"/>
      <family val="3"/>
      <charset val="128"/>
    </font>
    <font>
      <sz val="11.5"/>
      <color rgb="FF000000"/>
      <name val="Meiryo UI"/>
      <family val="3"/>
      <charset val="128"/>
    </font>
    <font>
      <sz val="11"/>
      <color rgb="FF000000"/>
      <name val="ＭＳ Ｐゴシック"/>
      <family val="3"/>
      <charset val="128"/>
    </font>
    <font>
      <sz val="12"/>
      <color rgb="FF000000"/>
      <name val="ＭＳ Ｐゴシック"/>
      <family val="3"/>
      <charset val="128"/>
    </font>
    <font>
      <sz val="9"/>
      <color rgb="FF000000"/>
      <name val="ＭＳ Ｐゴシック"/>
      <family val="3"/>
      <charset val="128"/>
    </font>
    <font>
      <sz val="6"/>
      <name val="游ゴシック"/>
      <family val="2"/>
      <charset val="128"/>
    </font>
    <font>
      <b/>
      <u/>
      <sz val="11"/>
      <color rgb="FF000000"/>
      <name val="ＭＳ Ｐゴシック"/>
      <family val="3"/>
      <charset val="128"/>
    </font>
    <font>
      <sz val="10"/>
      <color rgb="FF00000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
      <name val="HGSｺﾞｼｯｸM"/>
      <family val="3"/>
      <charset val="128"/>
    </font>
    <font>
      <sz val="16"/>
      <name val="HGSｺﾞｼｯｸM"/>
      <family val="3"/>
      <charset val="128"/>
    </font>
    <font>
      <b/>
      <sz val="12"/>
      <name val="HGSｺﾞｼｯｸM"/>
      <family val="3"/>
      <charset val="128"/>
    </font>
    <font>
      <strike/>
      <sz val="11"/>
      <name val="ＭＳ Ｐゴシック"/>
      <family val="3"/>
      <charset val="128"/>
    </font>
    <font>
      <strike/>
      <sz val="11"/>
      <name val="HGSｺﾞｼｯｸM"/>
      <family val="3"/>
      <charset val="128"/>
    </font>
    <font>
      <sz val="14"/>
      <name val="HGSｺﾞｼｯｸM"/>
      <family val="3"/>
      <charset val="128"/>
    </font>
    <font>
      <sz val="12"/>
      <name val="HGSｺﾞｼｯｸM"/>
      <family val="3"/>
      <charset val="128"/>
    </font>
    <font>
      <b/>
      <sz val="11"/>
      <name val="HGSｺﾞｼｯｸM"/>
      <family val="3"/>
      <charset val="128"/>
    </font>
    <font>
      <sz val="9"/>
      <name val="HGSｺﾞｼｯｸM"/>
      <family val="3"/>
      <charset val="128"/>
    </font>
    <font>
      <b/>
      <u/>
      <sz val="11"/>
      <color theme="1"/>
      <name val="ＭＳ Ｐゴシック"/>
      <family val="3"/>
      <charset val="128"/>
      <scheme val="minor"/>
    </font>
    <font>
      <sz val="10.5"/>
      <name val="HGSｺﾞｼｯｸM"/>
      <family val="3"/>
      <charset val="128"/>
    </font>
    <font>
      <sz val="8"/>
      <name val="HGSｺﾞｼｯｸM"/>
      <family val="3"/>
      <charset val="128"/>
    </font>
    <font>
      <sz val="7"/>
      <name val="HGSｺﾞｼｯｸM"/>
      <family val="3"/>
      <charset val="128"/>
    </font>
    <font>
      <sz val="11"/>
      <name val="HGｺﾞｼｯｸM"/>
      <family val="3"/>
      <charset val="128"/>
    </font>
    <font>
      <u/>
      <sz val="11"/>
      <color indexed="36"/>
      <name val="ＭＳ Ｐゴシック"/>
      <family val="3"/>
      <charset val="128"/>
    </font>
    <font>
      <sz val="11"/>
      <color indexed="8"/>
      <name val="ＭＳ Ｐゴシック"/>
      <family val="3"/>
      <charset val="128"/>
    </font>
    <font>
      <b/>
      <u/>
      <sz val="16"/>
      <color theme="1"/>
      <name val="ＭＳ Ｐゴシック"/>
      <family val="3"/>
      <charset val="128"/>
      <scheme val="minor"/>
    </font>
    <font>
      <u/>
      <sz val="11"/>
      <name val="ＭＳ Ｐゴシック"/>
      <family val="3"/>
      <charset val="128"/>
    </font>
    <font>
      <sz val="8"/>
      <color theme="1"/>
      <name val="ＭＳ Ｐゴシック"/>
      <family val="3"/>
      <charset val="128"/>
      <scheme val="minor"/>
    </font>
    <font>
      <u/>
      <sz val="11"/>
      <name val="HGSｺﾞｼｯｸM"/>
      <family val="3"/>
      <charset val="128"/>
    </font>
  </fonts>
  <fills count="13">
    <fill>
      <patternFill patternType="none"/>
    </fill>
    <fill>
      <patternFill patternType="gray125"/>
    </fill>
    <fill>
      <patternFill patternType="solid">
        <fgColor rgb="FFDDEBF7"/>
        <bgColor rgb="FF000000"/>
      </patternFill>
    </fill>
    <fill>
      <patternFill patternType="solid">
        <fgColor rgb="FFE2EFDA"/>
        <bgColor rgb="FF000000"/>
      </patternFill>
    </fill>
    <fill>
      <patternFill patternType="solid">
        <fgColor rgb="FFFFF2CC"/>
        <bgColor rgb="FF000000"/>
      </patternFill>
    </fill>
    <fill>
      <patternFill patternType="solid">
        <fgColor rgb="FFFFC000"/>
        <bgColor rgb="FF000000"/>
      </patternFill>
    </fill>
    <fill>
      <patternFill patternType="solid">
        <fgColor rgb="FFFFFFFF"/>
        <bgColor rgb="FF000000"/>
      </patternFill>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rgb="FF92D050"/>
        <bgColor indexed="64"/>
      </patternFill>
    </fill>
  </fills>
  <borders count="13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style="thin">
        <color indexed="8"/>
      </left>
      <right style="thin">
        <color indexed="8"/>
      </right>
      <top style="dashed">
        <color indexed="8"/>
      </top>
      <bottom/>
      <diagonal/>
    </border>
    <border>
      <left style="thin">
        <color indexed="8"/>
      </left>
      <right style="thin">
        <color indexed="8"/>
      </right>
      <top style="dashed">
        <color indexed="8"/>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dashed">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dashed">
        <color indexed="8"/>
      </left>
      <right/>
      <top style="thin">
        <color indexed="8"/>
      </top>
      <bottom/>
      <diagonal/>
    </border>
    <border>
      <left/>
      <right style="thin">
        <color indexed="8"/>
      </right>
      <top style="thin">
        <color indexed="8"/>
      </top>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dashed">
        <color indexed="8"/>
      </top>
      <bottom style="thin">
        <color indexed="8"/>
      </bottom>
      <diagonal/>
    </border>
    <border>
      <left/>
      <right/>
      <top style="thin">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style="thin">
        <color auto="1"/>
      </left>
      <right/>
      <top/>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6">
    <xf numFmtId="0" fontId="0" fillId="0" borderId="0"/>
    <xf numFmtId="0" fontId="12" fillId="0" borderId="0">
      <alignment vertical="center"/>
    </xf>
    <xf numFmtId="0" fontId="13" fillId="0" borderId="0"/>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4" fillId="0" borderId="0">
      <alignment vertical="center"/>
    </xf>
    <xf numFmtId="0" fontId="13" fillId="0" borderId="0"/>
    <xf numFmtId="38" fontId="18" fillId="0" borderId="0" applyFont="0" applyFill="0" applyBorder="0" applyAlignment="0" applyProtection="0">
      <alignment vertical="center"/>
    </xf>
    <xf numFmtId="38" fontId="13" fillId="0" borderId="0" applyFont="0" applyFill="0" applyBorder="0" applyAlignment="0" applyProtection="0"/>
    <xf numFmtId="0" fontId="42" fillId="0" borderId="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42" fillId="0" borderId="0">
      <alignment vertical="center"/>
    </xf>
    <xf numFmtId="9" fontId="42" fillId="0" borderId="0" applyFont="0" applyFill="0" applyBorder="0" applyAlignment="0" applyProtection="0">
      <alignment vertical="center"/>
    </xf>
  </cellStyleXfs>
  <cellXfs count="1094">
    <xf numFmtId="0" fontId="0" fillId="0" borderId="0" xfId="0"/>
    <xf numFmtId="0" fontId="5" fillId="0" borderId="0" xfId="0" applyFont="1" applyAlignment="1">
      <alignment vertical="center"/>
    </xf>
    <xf numFmtId="0" fontId="5" fillId="0" borderId="0" xfId="0" applyFont="1"/>
    <xf numFmtId="0" fontId="5" fillId="0" borderId="0" xfId="0" applyFont="1" applyAlignment="1">
      <alignment horizontal="left"/>
    </xf>
    <xf numFmtId="0" fontId="6" fillId="0" borderId="0" xfId="0" applyFont="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6" fillId="0" borderId="4" xfId="0" applyFont="1" applyBorder="1" applyAlignment="1">
      <alignment horizontal="left" vertical="center"/>
    </xf>
    <xf numFmtId="0" fontId="6" fillId="0" borderId="0" xfId="0" applyFont="1" applyAlignment="1">
      <alignment horizontal="left"/>
    </xf>
    <xf numFmtId="0" fontId="5" fillId="0" borderId="0" xfId="0" applyFont="1" applyAlignment="1">
      <alignment horizontal="center" vertical="center"/>
    </xf>
    <xf numFmtId="0" fontId="6" fillId="0" borderId="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wrapText="1"/>
    </xf>
    <xf numFmtId="0" fontId="6" fillId="0" borderId="2" xfId="0" applyFont="1" applyBorder="1" applyAlignment="1">
      <alignment horizontal="left"/>
    </xf>
    <xf numFmtId="0" fontId="5" fillId="0" borderId="11" xfId="0" applyFont="1" applyBorder="1" applyAlignment="1">
      <alignment horizontal="left"/>
    </xf>
    <xf numFmtId="0" fontId="6"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justify" wrapText="1"/>
    </xf>
    <xf numFmtId="0" fontId="5" fillId="0" borderId="20" xfId="0" applyFont="1" applyBorder="1" applyAlignment="1">
      <alignment horizontal="justify" wrapText="1"/>
    </xf>
    <xf numFmtId="0" fontId="5" fillId="0" borderId="4" xfId="0" applyFont="1" applyBorder="1" applyAlignment="1">
      <alignment horizontal="justify" wrapText="1"/>
    </xf>
    <xf numFmtId="0" fontId="5" fillId="0" borderId="21" xfId="0" applyFont="1" applyBorder="1" applyAlignment="1">
      <alignment horizontal="justify"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 xfId="0" applyFont="1" applyBorder="1" applyAlignment="1">
      <alignment horizontal="justify" wrapText="1"/>
    </xf>
    <xf numFmtId="0" fontId="5" fillId="0" borderId="11" xfId="0" applyFont="1" applyBorder="1" applyAlignment="1">
      <alignment horizontal="justify" wrapText="1"/>
    </xf>
    <xf numFmtId="0" fontId="5" fillId="0" borderId="24" xfId="0" applyFont="1" applyBorder="1" applyAlignment="1">
      <alignment horizontal="justify" wrapText="1"/>
    </xf>
    <xf numFmtId="0" fontId="5" fillId="0" borderId="25" xfId="0" applyFont="1" applyBorder="1" applyAlignment="1">
      <alignment horizontal="justify" wrapText="1"/>
    </xf>
    <xf numFmtId="0" fontId="5" fillId="0" borderId="9" xfId="0" applyFont="1" applyBorder="1" applyAlignment="1">
      <alignment horizontal="justify" wrapText="1"/>
    </xf>
    <xf numFmtId="0" fontId="5" fillId="0" borderId="26" xfId="0" applyFont="1" applyBorder="1" applyAlignment="1">
      <alignment horizontal="justify" wrapText="1"/>
    </xf>
    <xf numFmtId="0" fontId="5" fillId="0" borderId="27" xfId="0" applyFont="1" applyBorder="1" applyAlignment="1">
      <alignment horizontal="center" vertical="center" textRotation="255"/>
    </xf>
    <xf numFmtId="0" fontId="5" fillId="0" borderId="28" xfId="0" applyFont="1" applyBorder="1" applyAlignment="1">
      <alignment horizontal="justify" wrapText="1"/>
    </xf>
    <xf numFmtId="0" fontId="5" fillId="0" borderId="4" xfId="0" applyFont="1" applyBorder="1" applyAlignment="1">
      <alignment horizontal="center" vertical="center" textRotation="255"/>
    </xf>
    <xf numFmtId="0" fontId="5" fillId="0" borderId="21" xfId="0" applyFont="1" applyBorder="1" applyAlignment="1">
      <alignment horizontal="left" wrapText="1"/>
    </xf>
    <xf numFmtId="0" fontId="5" fillId="0" borderId="29" xfId="0" applyFont="1" applyBorder="1" applyAlignment="1">
      <alignment horizontal="left"/>
    </xf>
    <xf numFmtId="0" fontId="5" fillId="0" borderId="30" xfId="0" applyFont="1" applyBorder="1" applyAlignment="1">
      <alignment horizontal="justify" wrapText="1"/>
    </xf>
    <xf numFmtId="0" fontId="5" fillId="0" borderId="4" xfId="0" applyFont="1" applyBorder="1" applyAlignment="1">
      <alignment horizontal="justify" vertical="center"/>
    </xf>
    <xf numFmtId="0" fontId="5" fillId="0" borderId="21" xfId="0" applyFont="1" applyBorder="1" applyAlignment="1">
      <alignment horizontal="justify" vertical="center"/>
    </xf>
    <xf numFmtId="0" fontId="5" fillId="0" borderId="4" xfId="0" applyFont="1" applyBorder="1" applyAlignment="1">
      <alignment horizontal="justify"/>
    </xf>
    <xf numFmtId="0" fontId="5" fillId="0" borderId="21" xfId="0" applyFont="1" applyBorder="1" applyAlignment="1">
      <alignment horizontal="justify"/>
    </xf>
    <xf numFmtId="0" fontId="5" fillId="0" borderId="2" xfId="0" applyFont="1" applyBorder="1" applyAlignment="1">
      <alignment horizontal="justify" vertical="center"/>
    </xf>
    <xf numFmtId="0" fontId="5" fillId="0" borderId="11" xfId="0" applyFont="1" applyBorder="1" applyAlignment="1">
      <alignment horizontal="justify" vertical="center"/>
    </xf>
    <xf numFmtId="0" fontId="5" fillId="0" borderId="23" xfId="0" applyFont="1" applyBorder="1" applyAlignment="1">
      <alignment horizontal="left"/>
    </xf>
    <xf numFmtId="0" fontId="5" fillId="0" borderId="31" xfId="0" applyFont="1" applyBorder="1" applyAlignment="1">
      <alignment horizontal="left"/>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23" xfId="0" applyFont="1" applyBorder="1" applyAlignment="1">
      <alignment horizontal="left" vertical="center"/>
    </xf>
    <xf numFmtId="0" fontId="5" fillId="0" borderId="5" xfId="0" applyFont="1" applyBorder="1" applyAlignment="1">
      <alignment horizontal="left" vertical="center"/>
    </xf>
    <xf numFmtId="0" fontId="5" fillId="0" borderId="25" xfId="0" applyFont="1" applyBorder="1" applyAlignment="1">
      <alignment horizontal="left" vertical="center"/>
    </xf>
    <xf numFmtId="0" fontId="5" fillId="0" borderId="32" xfId="0" applyFont="1" applyBorder="1" applyAlignment="1">
      <alignment horizontal="left" vertical="center"/>
    </xf>
    <xf numFmtId="0" fontId="5" fillId="0" borderId="28" xfId="0" applyFont="1" applyBorder="1" applyAlignment="1">
      <alignment horizontal="left" vertical="center"/>
    </xf>
    <xf numFmtId="0" fontId="5" fillId="0" borderId="22" xfId="0" applyFont="1" applyBorder="1" applyAlignment="1">
      <alignment horizontal="left" vertical="center"/>
    </xf>
    <xf numFmtId="0" fontId="5" fillId="0" borderId="4"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5" fillId="0" borderId="11" xfId="0" applyFont="1" applyBorder="1" applyAlignment="1">
      <alignment horizontal="left" vertical="center"/>
    </xf>
    <xf numFmtId="0" fontId="5" fillId="0" borderId="30" xfId="0" applyFont="1" applyBorder="1"/>
    <xf numFmtId="0" fontId="5" fillId="0" borderId="30" xfId="0" applyFont="1" applyBorder="1" applyAlignment="1">
      <alignment horizontal="left" vertical="center"/>
    </xf>
    <xf numFmtId="0" fontId="5" fillId="0" borderId="0" xfId="0" applyFont="1" applyAlignment="1">
      <alignment horizontal="right" vertical="center"/>
    </xf>
    <xf numFmtId="0" fontId="6" fillId="0" borderId="0" xfId="0" applyFont="1" applyAlignment="1">
      <alignment horizontal="right" vertical="center"/>
    </xf>
    <xf numFmtId="0" fontId="5" fillId="0" borderId="20" xfId="0" applyFont="1" applyBorder="1" applyAlignment="1">
      <alignment horizontal="justify" vertical="center"/>
    </xf>
    <xf numFmtId="0" fontId="5" fillId="0" borderId="20" xfId="0" applyFont="1" applyBorder="1" applyAlignment="1">
      <alignment horizontal="justify"/>
    </xf>
    <xf numFmtId="0" fontId="5" fillId="0" borderId="4" xfId="0" applyFont="1" applyBorder="1"/>
    <xf numFmtId="0" fontId="5" fillId="0" borderId="21" xfId="0" applyFont="1" applyBorder="1"/>
    <xf numFmtId="0" fontId="5" fillId="0" borderId="23" xfId="0" applyFont="1" applyBorder="1" applyAlignment="1">
      <alignment horizontal="justify" vertical="center"/>
    </xf>
    <xf numFmtId="0" fontId="6" fillId="0" borderId="3"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horizontal="left" vertical="center"/>
    </xf>
    <xf numFmtId="0" fontId="5" fillId="0" borderId="11" xfId="0" applyFont="1" applyBorder="1" applyAlignment="1">
      <alignment horizontal="justify"/>
    </xf>
    <xf numFmtId="0" fontId="5" fillId="0" borderId="2" xfId="0" applyFont="1" applyBorder="1"/>
    <xf numFmtId="0" fontId="5" fillId="0" borderId="11" xfId="0" applyFont="1" applyBorder="1"/>
    <xf numFmtId="0" fontId="5" fillId="0" borderId="9" xfId="0" applyFont="1" applyBorder="1" applyAlignment="1">
      <alignment horizontal="left" vertical="center"/>
    </xf>
    <xf numFmtId="0" fontId="5" fillId="0" borderId="26" xfId="0" applyFont="1" applyBorder="1" applyAlignment="1">
      <alignment horizontal="justify"/>
    </xf>
    <xf numFmtId="0" fontId="5" fillId="0" borderId="9" xfId="0" applyFont="1" applyBorder="1"/>
    <xf numFmtId="0" fontId="5" fillId="0" borderId="26" xfId="0" applyFont="1" applyBorder="1"/>
    <xf numFmtId="0" fontId="5" fillId="0" borderId="18" xfId="0" applyFont="1" applyBorder="1" applyAlignment="1">
      <alignment horizontal="justify"/>
    </xf>
    <xf numFmtId="0" fontId="5" fillId="0" borderId="18" xfId="0" applyFont="1" applyBorder="1"/>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6" fillId="0" borderId="0" xfId="0" applyFont="1" applyAlignment="1">
      <alignment vertical="center"/>
    </xf>
    <xf numFmtId="0" fontId="5" fillId="0" borderId="23" xfId="0" applyFont="1" applyBorder="1" applyAlignment="1">
      <alignment vertical="center"/>
    </xf>
    <xf numFmtId="0" fontId="5" fillId="0" borderId="34" xfId="0" applyFont="1" applyBorder="1" applyAlignment="1">
      <alignment vertical="center"/>
    </xf>
    <xf numFmtId="0" fontId="5" fillId="0" borderId="20" xfId="0" applyFont="1" applyBorder="1"/>
    <xf numFmtId="0" fontId="6" fillId="0" borderId="20" xfId="0" applyFont="1" applyBorder="1"/>
    <xf numFmtId="0" fontId="5" fillId="0" borderId="23" xfId="0" applyFont="1" applyBorder="1"/>
    <xf numFmtId="0" fontId="6" fillId="0" borderId="23" xfId="0" applyFont="1" applyBorder="1"/>
    <xf numFmtId="0" fontId="5" fillId="0" borderId="25" xfId="0" applyFont="1" applyBorder="1"/>
    <xf numFmtId="0" fontId="6" fillId="0" borderId="25" xfId="0" applyFont="1" applyBorder="1"/>
    <xf numFmtId="0" fontId="5" fillId="0" borderId="21" xfId="0" applyFont="1" applyBorder="1" applyAlignment="1">
      <alignment horizontal="left"/>
    </xf>
    <xf numFmtId="0" fontId="5" fillId="0" borderId="31" xfId="0" applyFont="1" applyBorder="1"/>
    <xf numFmtId="0" fontId="8" fillId="0" borderId="0" xfId="0" applyFont="1" applyAlignment="1">
      <alignment horizontal="justify"/>
    </xf>
    <xf numFmtId="0" fontId="9" fillId="0" borderId="0" xfId="0" applyFont="1" applyAlignment="1">
      <alignment horizontal="justify"/>
    </xf>
    <xf numFmtId="0" fontId="17" fillId="0" borderId="0" xfId="6" applyFont="1" applyFill="1" applyBorder="1" applyAlignment="1" applyProtection="1">
      <alignment horizontal="left" vertical="center"/>
    </xf>
    <xf numFmtId="0" fontId="13" fillId="0" borderId="0" xfId="6" applyFont="1" applyFill="1" applyBorder="1" applyAlignment="1" applyProtection="1">
      <alignment horizontal="left" vertical="center"/>
    </xf>
    <xf numFmtId="2" fontId="13" fillId="0" borderId="50" xfId="7" applyNumberFormat="1" applyFont="1" applyFill="1" applyBorder="1" applyAlignment="1" applyProtection="1"/>
    <xf numFmtId="0" fontId="22" fillId="0" borderId="45" xfId="6" applyFont="1" applyFill="1" applyBorder="1" applyAlignment="1" applyProtection="1">
      <alignment horizontal="left" vertical="center" wrapText="1"/>
    </xf>
    <xf numFmtId="0" fontId="17" fillId="0" borderId="46" xfId="6" applyNumberFormat="1" applyFont="1" applyFill="1" applyBorder="1" applyAlignment="1" applyProtection="1">
      <alignment horizontal="center" vertical="center"/>
    </xf>
    <xf numFmtId="181" fontId="13" fillId="0" borderId="46" xfId="7" applyNumberFormat="1" applyFont="1" applyFill="1" applyBorder="1" applyAlignment="1" applyProtection="1">
      <alignment vertical="center"/>
    </xf>
    <xf numFmtId="181" fontId="13" fillId="0" borderId="37" xfId="7" applyNumberFormat="1" applyFont="1" applyFill="1" applyBorder="1" applyAlignment="1" applyProtection="1">
      <alignment vertical="center"/>
    </xf>
    <xf numFmtId="49" fontId="13" fillId="0" borderId="73" xfId="6" applyNumberFormat="1" applyFont="1" applyFill="1" applyBorder="1" applyAlignment="1" applyProtection="1">
      <alignment horizontal="left" shrinkToFit="1"/>
    </xf>
    <xf numFmtId="49" fontId="13" fillId="0" borderId="0" xfId="6" applyNumberFormat="1" applyFont="1" applyFill="1" applyBorder="1" applyAlignment="1" applyProtection="1">
      <alignment horizontal="left" shrinkToFit="1"/>
    </xf>
    <xf numFmtId="49" fontId="13" fillId="0" borderId="0" xfId="6" quotePrefix="1" applyNumberFormat="1" applyFont="1" applyFill="1" applyBorder="1" applyAlignment="1" applyProtection="1">
      <alignment horizontal="left" shrinkToFit="1"/>
    </xf>
    <xf numFmtId="0" fontId="21" fillId="0" borderId="0" xfId="6" applyFont="1" applyFill="1" applyBorder="1" applyAlignment="1" applyProtection="1">
      <alignment vertical="center"/>
    </xf>
    <xf numFmtId="0" fontId="13" fillId="0" borderId="0" xfId="6" applyFont="1" applyFill="1" applyBorder="1" applyAlignment="1" applyProtection="1">
      <alignment vertical="top" wrapText="1"/>
    </xf>
    <xf numFmtId="0" fontId="13" fillId="0" borderId="0" xfId="6" applyFont="1" applyFill="1" applyBorder="1" applyAlignment="1" applyProtection="1">
      <alignment horizontal="center" vertical="center" wrapText="1"/>
    </xf>
    <xf numFmtId="9" fontId="13" fillId="0" borderId="0" xfId="4" applyFont="1" applyFill="1" applyBorder="1" applyAlignment="1" applyProtection="1">
      <alignment horizontal="center" vertical="center" wrapText="1"/>
    </xf>
    <xf numFmtId="0" fontId="28" fillId="0" borderId="0" xfId="0" applyFont="1" applyFill="1" applyBorder="1" applyAlignment="1">
      <alignment vertical="center"/>
    </xf>
    <xf numFmtId="0" fontId="28" fillId="0" borderId="37" xfId="0" applyFont="1" applyFill="1" applyBorder="1" applyAlignment="1">
      <alignment vertical="center"/>
    </xf>
    <xf numFmtId="0" fontId="28" fillId="0" borderId="0" xfId="0" applyFont="1" applyFill="1" applyBorder="1" applyAlignment="1">
      <alignment horizontal="left" vertical="center"/>
    </xf>
    <xf numFmtId="0" fontId="29" fillId="0" borderId="0" xfId="0" applyFont="1" applyFill="1" applyBorder="1" applyAlignment="1">
      <alignment vertical="center"/>
    </xf>
    <xf numFmtId="0" fontId="28" fillId="0" borderId="0" xfId="0" applyFont="1" applyFill="1" applyBorder="1" applyAlignment="1">
      <alignment horizontal="right" vertical="center"/>
    </xf>
    <xf numFmtId="0" fontId="28" fillId="0" borderId="37" xfId="0" applyFont="1" applyFill="1" applyBorder="1" applyAlignment="1">
      <alignment horizontal="left" vertical="center"/>
    </xf>
    <xf numFmtId="0" fontId="28" fillId="0" borderId="45" xfId="0" applyFont="1" applyFill="1" applyBorder="1" applyAlignment="1">
      <alignment vertical="center"/>
    </xf>
    <xf numFmtId="0" fontId="28" fillId="0" borderId="46" xfId="0" applyFont="1" applyFill="1" applyBorder="1" applyAlignment="1">
      <alignment vertical="center"/>
    </xf>
    <xf numFmtId="0" fontId="31" fillId="0" borderId="0" xfId="0" applyFont="1" applyFill="1" applyBorder="1"/>
    <xf numFmtId="178" fontId="28" fillId="0" borderId="0" xfId="0" applyNumberFormat="1" applyFont="1" applyFill="1" applyBorder="1" applyAlignment="1">
      <alignment horizontal="right" vertical="center"/>
    </xf>
    <xf numFmtId="58" fontId="28" fillId="0" borderId="0" xfId="0" applyNumberFormat="1" applyFont="1" applyFill="1" applyBorder="1" applyAlignment="1">
      <alignment vertical="center"/>
    </xf>
    <xf numFmtId="0" fontId="28" fillId="0" borderId="39"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6" xfId="0" applyFont="1" applyFill="1" applyBorder="1" applyAlignment="1">
      <alignment horizontal="center" vertical="center"/>
    </xf>
    <xf numFmtId="179" fontId="28" fillId="0" borderId="0" xfId="3" applyNumberFormat="1" applyFont="1" applyFill="1" applyBorder="1" applyAlignment="1">
      <alignment horizontal="right" vertical="center"/>
    </xf>
    <xf numFmtId="10" fontId="28" fillId="0" borderId="0" xfId="4" applyNumberFormat="1" applyFont="1" applyFill="1" applyBorder="1" applyAlignment="1">
      <alignment horizontal="center" vertical="center"/>
    </xf>
    <xf numFmtId="0" fontId="30" fillId="0" borderId="0" xfId="0" applyFont="1" applyFill="1" applyBorder="1" applyAlignment="1">
      <alignment horizontal="left" vertical="center" wrapText="1"/>
    </xf>
    <xf numFmtId="0" fontId="32" fillId="0" borderId="0" xfId="0" applyFont="1" applyFill="1" applyBorder="1" applyAlignment="1">
      <alignment horizontal="right"/>
    </xf>
    <xf numFmtId="0" fontId="32" fillId="0" borderId="0" xfId="0" applyFont="1" applyFill="1" applyBorder="1" applyAlignment="1">
      <alignment horizontal="left"/>
    </xf>
    <xf numFmtId="0" fontId="32" fillId="0" borderId="0" xfId="0" applyFont="1" applyFill="1" applyBorder="1"/>
    <xf numFmtId="0" fontId="33" fillId="0" borderId="0" xfId="0" applyFont="1" applyFill="1" applyBorder="1" applyAlignment="1">
      <alignment vertical="center"/>
    </xf>
    <xf numFmtId="0" fontId="36" fillId="0" borderId="0" xfId="5" applyFont="1" applyFill="1" applyBorder="1" applyAlignment="1">
      <alignment vertical="center"/>
    </xf>
    <xf numFmtId="0" fontId="37" fillId="0" borderId="0" xfId="1" applyFont="1" applyFill="1" applyBorder="1">
      <alignment vertical="center"/>
    </xf>
    <xf numFmtId="0" fontId="36" fillId="0" borderId="0" xfId="5" applyFont="1" applyFill="1" applyBorder="1">
      <alignment vertical="center"/>
    </xf>
    <xf numFmtId="0" fontId="20" fillId="0" borderId="0" xfId="6" applyFont="1" applyFill="1" applyBorder="1" applyAlignment="1" applyProtection="1">
      <alignment horizontal="center"/>
    </xf>
    <xf numFmtId="0" fontId="17" fillId="0" borderId="0" xfId="6" applyFont="1" applyFill="1" applyBorder="1" applyAlignment="1" applyProtection="1">
      <alignment horizontal="center" vertical="center"/>
    </xf>
    <xf numFmtId="0" fontId="36" fillId="0" borderId="0" xfId="5" applyFont="1" applyFill="1" applyBorder="1" applyAlignment="1">
      <alignment vertical="center" wrapText="1"/>
    </xf>
    <xf numFmtId="0" fontId="37" fillId="0" borderId="0" xfId="1" applyFont="1" applyFill="1" applyBorder="1" applyProtection="1">
      <alignment vertical="center"/>
    </xf>
    <xf numFmtId="0" fontId="36" fillId="0" borderId="0" xfId="0" applyFont="1" applyFill="1" applyBorder="1"/>
    <xf numFmtId="0" fontId="22" fillId="0" borderId="0" xfId="6" applyFont="1" applyFill="1" applyBorder="1" applyAlignment="1" applyProtection="1">
      <alignment vertical="center"/>
    </xf>
    <xf numFmtId="0" fontId="38" fillId="0" borderId="0" xfId="1" applyFont="1" applyFill="1" applyBorder="1" applyProtection="1">
      <alignment vertical="center"/>
    </xf>
    <xf numFmtId="0" fontId="22" fillId="6" borderId="38" xfId="6" applyFont="1" applyFill="1" applyBorder="1" applyAlignment="1" applyProtection="1">
      <alignment vertical="center" textRotation="255"/>
    </xf>
    <xf numFmtId="0" fontId="22" fillId="6" borderId="36" xfId="6" applyFont="1" applyFill="1" applyBorder="1" applyAlignment="1" applyProtection="1">
      <alignment vertical="center"/>
    </xf>
    <xf numFmtId="0" fontId="22" fillId="6" borderId="36" xfId="6" applyFont="1" applyFill="1" applyBorder="1" applyAlignment="1" applyProtection="1">
      <alignment horizontal="center" vertical="center"/>
    </xf>
    <xf numFmtId="0" fontId="22" fillId="6" borderId="39" xfId="6" applyFont="1" applyFill="1" applyBorder="1" applyAlignment="1" applyProtection="1">
      <alignment horizontal="center" vertical="center"/>
    </xf>
    <xf numFmtId="0" fontId="22" fillId="6" borderId="44" xfId="6" applyFont="1" applyFill="1" applyBorder="1" applyAlignment="1" applyProtection="1"/>
    <xf numFmtId="0" fontId="22" fillId="6" borderId="45" xfId="6" applyFont="1" applyFill="1" applyBorder="1" applyAlignment="1" applyProtection="1"/>
    <xf numFmtId="0" fontId="22" fillId="6" borderId="45" xfId="6" applyFont="1" applyFill="1" applyBorder="1" applyAlignment="1" applyProtection="1">
      <alignment horizontal="right"/>
    </xf>
    <xf numFmtId="0" fontId="22" fillId="2" borderId="45" xfId="6" applyFont="1" applyFill="1" applyBorder="1" applyAlignment="1" applyProtection="1">
      <alignment horizontal="center"/>
    </xf>
    <xf numFmtId="0" fontId="22" fillId="6" borderId="46" xfId="6" applyFont="1" applyFill="1" applyBorder="1" applyAlignment="1" applyProtection="1"/>
    <xf numFmtId="0" fontId="22" fillId="6" borderId="40" xfId="6" applyFont="1" applyFill="1" applyBorder="1" applyAlignment="1" applyProtection="1">
      <alignment vertical="center" textRotation="255"/>
    </xf>
    <xf numFmtId="0" fontId="22" fillId="6" borderId="41" xfId="6" applyFont="1" applyFill="1" applyBorder="1" applyAlignment="1" applyProtection="1">
      <alignment vertical="center"/>
    </xf>
    <xf numFmtId="0" fontId="22" fillId="6" borderId="41" xfId="6" applyFont="1" applyFill="1" applyBorder="1" applyAlignment="1" applyProtection="1">
      <alignment horizontal="center" vertical="center"/>
    </xf>
    <xf numFmtId="0" fontId="22" fillId="6" borderId="42" xfId="6" applyFont="1" applyFill="1" applyBorder="1" applyAlignment="1" applyProtection="1">
      <alignment horizontal="center" vertical="center"/>
    </xf>
    <xf numFmtId="0" fontId="22" fillId="6" borderId="45" xfId="6" applyFont="1" applyFill="1" applyBorder="1" applyAlignment="1" applyProtection="1">
      <alignment horizontal="center"/>
    </xf>
    <xf numFmtId="0" fontId="22" fillId="6" borderId="37" xfId="6" applyFont="1" applyFill="1" applyBorder="1" applyAlignment="1" applyProtection="1">
      <alignment horizontal="center"/>
    </xf>
    <xf numFmtId="0" fontId="22" fillId="6" borderId="46" xfId="6" applyFont="1" applyFill="1" applyBorder="1" applyAlignment="1" applyProtection="1">
      <alignment horizontal="center"/>
    </xf>
    <xf numFmtId="12" fontId="17" fillId="0" borderId="55" xfId="6" applyNumberFormat="1" applyFont="1" applyFill="1" applyBorder="1" applyAlignment="1" applyProtection="1">
      <alignment horizontal="center" vertical="center"/>
    </xf>
    <xf numFmtId="181" fontId="13" fillId="2" borderId="39" xfId="7" applyNumberFormat="1" applyFont="1" applyFill="1" applyBorder="1" applyAlignment="1" applyProtection="1">
      <alignment vertical="center"/>
      <protection locked="0"/>
    </xf>
    <xf numFmtId="181" fontId="13" fillId="2" borderId="43" xfId="7" applyNumberFormat="1" applyFont="1" applyFill="1" applyBorder="1" applyAlignment="1" applyProtection="1">
      <alignment vertical="center"/>
      <protection locked="0"/>
    </xf>
    <xf numFmtId="12" fontId="17" fillId="0" borderId="59" xfId="6" applyNumberFormat="1" applyFont="1" applyFill="1" applyBorder="1" applyAlignment="1" applyProtection="1">
      <alignment horizontal="center" vertical="center"/>
    </xf>
    <xf numFmtId="181" fontId="13" fillId="2" borderId="58" xfId="7" applyNumberFormat="1" applyFont="1" applyFill="1" applyBorder="1" applyAlignment="1" applyProtection="1">
      <alignment vertical="center"/>
      <protection locked="0"/>
    </xf>
    <xf numFmtId="181" fontId="13" fillId="2" borderId="59" xfId="7" applyNumberFormat="1" applyFont="1" applyFill="1" applyBorder="1" applyAlignment="1" applyProtection="1">
      <alignment vertical="center"/>
      <protection locked="0"/>
    </xf>
    <xf numFmtId="0" fontId="17" fillId="0" borderId="59" xfId="6" applyNumberFormat="1" applyFont="1" applyFill="1" applyBorder="1" applyAlignment="1" applyProtection="1">
      <alignment horizontal="center" vertical="center"/>
    </xf>
    <xf numFmtId="181" fontId="13" fillId="2" borderId="42" xfId="7" applyNumberFormat="1" applyFont="1" applyFill="1" applyBorder="1" applyAlignment="1" applyProtection="1">
      <alignment vertical="center"/>
      <protection locked="0"/>
    </xf>
    <xf numFmtId="181" fontId="13" fillId="2" borderId="51" xfId="7" applyNumberFormat="1" applyFont="1" applyFill="1" applyBorder="1" applyAlignment="1" applyProtection="1">
      <alignment vertical="center"/>
      <protection locked="0"/>
    </xf>
    <xf numFmtId="12" fontId="17" fillId="6" borderId="43" xfId="6" applyNumberFormat="1" applyFont="1" applyFill="1" applyBorder="1" applyAlignment="1" applyProtection="1">
      <alignment horizontal="center" vertical="center"/>
    </xf>
    <xf numFmtId="181" fontId="13" fillId="2" borderId="0" xfId="7" applyNumberFormat="1" applyFont="1" applyFill="1" applyBorder="1" applyAlignment="1" applyProtection="1">
      <alignment vertical="center"/>
      <protection locked="0"/>
    </xf>
    <xf numFmtId="181" fontId="13" fillId="2" borderId="55" xfId="7" applyNumberFormat="1" applyFont="1" applyFill="1" applyBorder="1" applyAlignment="1" applyProtection="1">
      <alignment vertical="center"/>
      <protection locked="0"/>
    </xf>
    <xf numFmtId="181" fontId="13" fillId="2" borderId="65" xfId="7" applyNumberFormat="1" applyFont="1" applyFill="1" applyBorder="1" applyAlignment="1" applyProtection="1">
      <alignment vertical="center"/>
      <protection locked="0"/>
    </xf>
    <xf numFmtId="181" fontId="13" fillId="2" borderId="66" xfId="7" applyNumberFormat="1" applyFont="1" applyFill="1" applyBorder="1" applyAlignment="1" applyProtection="1">
      <alignment vertical="center"/>
      <protection locked="0"/>
    </xf>
    <xf numFmtId="12" fontId="17" fillId="6" borderId="59" xfId="6" applyNumberFormat="1" applyFont="1" applyFill="1" applyBorder="1" applyAlignment="1" applyProtection="1">
      <alignment horizontal="center" vertical="center"/>
    </xf>
    <xf numFmtId="181" fontId="13" fillId="2" borderId="57" xfId="7" applyNumberFormat="1" applyFont="1" applyFill="1" applyBorder="1" applyAlignment="1" applyProtection="1">
      <alignment vertical="center"/>
      <protection locked="0"/>
    </xf>
    <xf numFmtId="0" fontId="17" fillId="0" borderId="71" xfId="6" applyNumberFormat="1" applyFont="1" applyFill="1" applyBorder="1" applyAlignment="1" applyProtection="1">
      <alignment horizontal="center" vertical="center"/>
    </xf>
    <xf numFmtId="181" fontId="13" fillId="2" borderId="41" xfId="7" applyNumberFormat="1" applyFont="1" applyFill="1" applyBorder="1" applyAlignment="1" applyProtection="1">
      <alignment vertical="center"/>
      <protection locked="0"/>
    </xf>
    <xf numFmtId="0" fontId="17" fillId="0" borderId="38" xfId="6" applyFont="1" applyFill="1" applyBorder="1" applyAlignment="1" applyProtection="1">
      <alignment horizontal="center" vertical="center" shrinkToFit="1"/>
    </xf>
    <xf numFmtId="0" fontId="17" fillId="0" borderId="43" xfId="6" applyNumberFormat="1" applyFont="1" applyFill="1" applyBorder="1" applyAlignment="1" applyProtection="1">
      <alignment horizontal="center" vertical="center"/>
    </xf>
    <xf numFmtId="0" fontId="17" fillId="0" borderId="44" xfId="6" applyFont="1" applyFill="1" applyBorder="1" applyAlignment="1" applyProtection="1">
      <alignment horizontal="center" vertical="center" textRotation="255"/>
    </xf>
    <xf numFmtId="0" fontId="17" fillId="0" borderId="45" xfId="6" applyFont="1" applyFill="1" applyBorder="1" applyAlignment="1" applyProtection="1">
      <alignment horizontal="center" vertical="center"/>
    </xf>
    <xf numFmtId="181" fontId="36" fillId="0" borderId="37" xfId="8" applyNumberFormat="1" applyFont="1" applyFill="1" applyBorder="1" applyAlignment="1" applyProtection="1">
      <alignment vertical="center"/>
    </xf>
    <xf numFmtId="0" fontId="17" fillId="6" borderId="44" xfId="6" applyFont="1" applyFill="1" applyBorder="1" applyAlignment="1" applyProtection="1">
      <alignment horizontal="center" vertical="center" textRotation="255"/>
    </xf>
    <xf numFmtId="0" fontId="17" fillId="6" borderId="46" xfId="6" applyNumberFormat="1" applyFont="1" applyFill="1" applyBorder="1" applyAlignment="1" applyProtection="1">
      <alignment horizontal="center"/>
    </xf>
    <xf numFmtId="2" fontId="13" fillId="4" borderId="46" xfId="7" applyNumberFormat="1" applyFont="1" applyFill="1" applyBorder="1" applyAlignment="1" applyProtection="1"/>
    <xf numFmtId="12" fontId="17" fillId="3" borderId="46" xfId="7" applyNumberFormat="1" applyFont="1" applyFill="1" applyBorder="1" applyAlignment="1" applyProtection="1">
      <alignment horizontal="center"/>
      <protection locked="0"/>
    </xf>
    <xf numFmtId="181" fontId="36" fillId="0" borderId="50" xfId="8" applyNumberFormat="1" applyFont="1" applyFill="1" applyBorder="1" applyAlignment="1" applyProtection="1">
      <alignment vertical="center"/>
    </xf>
    <xf numFmtId="182" fontId="13" fillId="4" borderId="45" xfId="7" applyNumberFormat="1" applyFont="1" applyFill="1" applyBorder="1" applyAlignment="1" applyProtection="1"/>
    <xf numFmtId="183" fontId="36" fillId="4" borderId="43" xfId="8" applyNumberFormat="1" applyFont="1" applyFill="1" applyBorder="1" applyAlignment="1" applyProtection="1">
      <alignment vertical="center"/>
    </xf>
    <xf numFmtId="182" fontId="25" fillId="4" borderId="78" xfId="7" applyNumberFormat="1" applyFont="1" applyFill="1" applyBorder="1" applyAlignment="1" applyProtection="1">
      <alignment vertical="center"/>
    </xf>
    <xf numFmtId="0" fontId="13" fillId="0" borderId="36" xfId="6" applyFont="1" applyFill="1" applyBorder="1" applyAlignment="1" applyProtection="1">
      <alignment vertical="top" wrapText="1"/>
    </xf>
    <xf numFmtId="0" fontId="36" fillId="0" borderId="36" xfId="5" applyFont="1" applyFill="1" applyBorder="1">
      <alignment vertical="center"/>
    </xf>
    <xf numFmtId="0" fontId="36" fillId="0" borderId="0" xfId="5" applyFont="1" applyFill="1" applyBorder="1" applyAlignment="1"/>
    <xf numFmtId="0" fontId="36" fillId="6" borderId="0" xfId="5" applyFont="1" applyFill="1" applyBorder="1">
      <alignment vertical="center"/>
    </xf>
    <xf numFmtId="0" fontId="43" fillId="7" borderId="0" xfId="9" applyFont="1" applyFill="1">
      <alignment vertical="center"/>
    </xf>
    <xf numFmtId="0" fontId="43" fillId="0" borderId="0" xfId="9" applyFont="1" applyFill="1">
      <alignment vertical="center"/>
    </xf>
    <xf numFmtId="0" fontId="44" fillId="7" borderId="51" xfId="9" applyFont="1" applyFill="1" applyBorder="1">
      <alignment vertical="center"/>
    </xf>
    <xf numFmtId="0" fontId="44" fillId="7" borderId="0" xfId="9" applyFont="1" applyFill="1" applyAlignment="1">
      <alignment vertical="center"/>
    </xf>
    <xf numFmtId="0" fontId="44" fillId="7" borderId="55" xfId="9" applyFont="1" applyFill="1" applyBorder="1">
      <alignment vertical="center"/>
    </xf>
    <xf numFmtId="0" fontId="44" fillId="7" borderId="0" xfId="9" applyFont="1" applyFill="1">
      <alignment vertical="center"/>
    </xf>
    <xf numFmtId="0" fontId="44" fillId="7" borderId="0" xfId="1" applyFont="1" applyFill="1">
      <alignment vertical="center"/>
    </xf>
    <xf numFmtId="0" fontId="10" fillId="7" borderId="55" xfId="1" applyFont="1" applyFill="1" applyBorder="1">
      <alignment vertical="center"/>
    </xf>
    <xf numFmtId="0" fontId="44" fillId="0" borderId="0" xfId="9" applyFont="1" applyFill="1">
      <alignment vertical="center"/>
    </xf>
    <xf numFmtId="0" fontId="44" fillId="0" borderId="55" xfId="9" applyFont="1" applyFill="1" applyBorder="1">
      <alignment vertical="center"/>
    </xf>
    <xf numFmtId="0" fontId="44" fillId="7" borderId="0" xfId="1" applyFont="1" applyFill="1" applyAlignment="1">
      <alignment vertical="center"/>
    </xf>
    <xf numFmtId="0" fontId="10" fillId="7" borderId="55" xfId="1" applyFont="1" applyFill="1" applyBorder="1" applyAlignment="1">
      <alignment vertical="center"/>
    </xf>
    <xf numFmtId="0" fontId="43" fillId="7" borderId="35" xfId="9" applyFont="1" applyFill="1" applyBorder="1">
      <alignment vertical="center"/>
    </xf>
    <xf numFmtId="0" fontId="42" fillId="7" borderId="0" xfId="9" applyFont="1" applyFill="1">
      <alignment vertical="center"/>
    </xf>
    <xf numFmtId="0" fontId="48" fillId="7" borderId="0" xfId="9" applyFont="1" applyFill="1">
      <alignment vertical="center"/>
    </xf>
    <xf numFmtId="0" fontId="50" fillId="7" borderId="0" xfId="9" applyFont="1" applyFill="1" applyAlignment="1">
      <alignment horizontal="left" vertical="center" wrapText="1"/>
    </xf>
    <xf numFmtId="0" fontId="10" fillId="0" borderId="37" xfId="1" applyFont="1" applyFill="1" applyBorder="1" applyAlignment="1">
      <alignment vertical="center" wrapText="1"/>
    </xf>
    <xf numFmtId="0" fontId="47" fillId="0" borderId="44" xfId="1" applyFont="1" applyFill="1" applyBorder="1" applyAlignment="1">
      <alignment horizontal="center" vertical="center"/>
    </xf>
    <xf numFmtId="0" fontId="47" fillId="0" borderId="44" xfId="1" applyFont="1" applyFill="1" applyBorder="1" applyAlignment="1">
      <alignment horizontal="center" vertical="center" wrapText="1"/>
    </xf>
    <xf numFmtId="0" fontId="48" fillId="7" borderId="38" xfId="9" applyFont="1" applyFill="1" applyBorder="1">
      <alignment vertical="center"/>
    </xf>
    <xf numFmtId="0" fontId="10" fillId="7" borderId="37" xfId="9" applyFont="1" applyFill="1" applyBorder="1" applyAlignment="1">
      <alignment horizontal="center" vertical="center" wrapText="1"/>
    </xf>
    <xf numFmtId="0" fontId="44" fillId="7" borderId="37" xfId="9" applyFont="1" applyFill="1" applyBorder="1" applyAlignment="1">
      <alignment horizontal="center" vertical="center"/>
    </xf>
    <xf numFmtId="0" fontId="49" fillId="7" borderId="37" xfId="9" applyFont="1" applyFill="1" applyBorder="1" applyAlignment="1">
      <alignment vertical="center" textRotation="255"/>
    </xf>
    <xf numFmtId="0" fontId="44" fillId="8" borderId="37" xfId="9" applyFont="1" applyFill="1" applyBorder="1" applyAlignment="1">
      <alignment horizontal="left" vertical="center" wrapText="1"/>
    </xf>
    <xf numFmtId="0" fontId="45" fillId="8" borderId="37" xfId="9" applyFont="1" applyFill="1" applyBorder="1" applyAlignment="1">
      <alignment horizontal="left" vertical="center"/>
    </xf>
    <xf numFmtId="0" fontId="10" fillId="0" borderId="37" xfId="9" applyFont="1" applyFill="1" applyBorder="1" applyAlignment="1">
      <alignment vertical="center" wrapText="1"/>
    </xf>
    <xf numFmtId="0" fontId="10" fillId="0" borderId="43" xfId="9" applyFont="1" applyFill="1" applyBorder="1" applyAlignment="1">
      <alignment vertical="center" wrapText="1"/>
    </xf>
    <xf numFmtId="0" fontId="55" fillId="7" borderId="0" xfId="0" applyFont="1" applyFill="1" applyAlignment="1">
      <alignment horizontal="left" vertical="center"/>
    </xf>
    <xf numFmtId="0" fontId="5" fillId="7" borderId="0" xfId="0" applyFont="1" applyFill="1" applyAlignment="1">
      <alignment horizontal="left" vertical="center"/>
    </xf>
    <xf numFmtId="0" fontId="0" fillId="7" borderId="0" xfId="0" applyFont="1" applyFill="1" applyAlignment="1">
      <alignment horizontal="left" vertical="center"/>
    </xf>
    <xf numFmtId="0" fontId="5" fillId="7" borderId="0" xfId="0" applyFont="1" applyFill="1" applyAlignment="1">
      <alignment horizontal="center" vertical="center"/>
    </xf>
    <xf numFmtId="0" fontId="5" fillId="7" borderId="85" xfId="0" applyFont="1" applyFill="1" applyBorder="1" applyAlignment="1">
      <alignment horizontal="center" vertical="center"/>
    </xf>
    <xf numFmtId="0" fontId="5" fillId="7" borderId="83" xfId="0" applyFont="1" applyFill="1" applyBorder="1" applyAlignment="1">
      <alignment horizontal="center" vertical="center"/>
    </xf>
    <xf numFmtId="0" fontId="5" fillId="7" borderId="46"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39" xfId="0" applyFont="1" applyFill="1" applyBorder="1" applyAlignment="1">
      <alignment horizontal="left" vertical="center"/>
    </xf>
    <xf numFmtId="0" fontId="5" fillId="7" borderId="38" xfId="0" applyFont="1" applyFill="1" applyBorder="1" applyAlignment="1">
      <alignment horizontal="left" vertical="center"/>
    </xf>
    <xf numFmtId="0" fontId="0" fillId="7" borderId="39" xfId="0" applyFont="1" applyFill="1" applyBorder="1" applyAlignment="1">
      <alignment horizontal="left" vertical="center"/>
    </xf>
    <xf numFmtId="0" fontId="0" fillId="7" borderId="0" xfId="0" applyFont="1" applyFill="1" applyAlignment="1">
      <alignment horizontal="center" vertical="center"/>
    </xf>
    <xf numFmtId="0" fontId="5" fillId="7" borderId="36" xfId="0" applyFont="1" applyFill="1" applyBorder="1" applyAlignment="1">
      <alignment vertical="center"/>
    </xf>
    <xf numFmtId="0" fontId="5" fillId="7" borderId="36" xfId="0" applyFont="1" applyFill="1" applyBorder="1" applyAlignment="1">
      <alignment vertical="center" wrapText="1"/>
    </xf>
    <xf numFmtId="0" fontId="5" fillId="7" borderId="39" xfId="0" applyFont="1" applyFill="1" applyBorder="1" applyAlignment="1">
      <alignment vertical="center" wrapText="1"/>
    </xf>
    <xf numFmtId="0" fontId="5" fillId="7" borderId="40" xfId="0" applyFont="1" applyFill="1" applyBorder="1" applyAlignment="1">
      <alignment horizontal="center" vertical="center"/>
    </xf>
    <xf numFmtId="0" fontId="5" fillId="7" borderId="90" xfId="0" applyFont="1" applyFill="1" applyBorder="1" applyAlignment="1">
      <alignment horizontal="left" vertical="center"/>
    </xf>
    <xf numFmtId="0" fontId="5" fillId="7" borderId="40" xfId="0" applyFont="1" applyFill="1" applyBorder="1" applyAlignment="1">
      <alignment horizontal="left" vertical="center"/>
    </xf>
    <xf numFmtId="0" fontId="0" fillId="7" borderId="90" xfId="0" applyFont="1" applyFill="1" applyBorder="1" applyAlignment="1">
      <alignment horizontal="left" vertical="center"/>
    </xf>
    <xf numFmtId="0" fontId="0" fillId="7" borderId="40" xfId="0" applyFont="1" applyFill="1" applyBorder="1" applyAlignment="1">
      <alignment horizontal="center" vertical="center"/>
    </xf>
    <xf numFmtId="0" fontId="5" fillId="7" borderId="89" xfId="0" applyFont="1" applyFill="1" applyBorder="1" applyAlignment="1">
      <alignment vertical="center"/>
    </xf>
    <xf numFmtId="0" fontId="5" fillId="7" borderId="89" xfId="0" applyFont="1" applyFill="1" applyBorder="1" applyAlignment="1">
      <alignment vertical="center" wrapText="1"/>
    </xf>
    <xf numFmtId="0" fontId="0" fillId="7" borderId="89" xfId="0" applyFont="1" applyFill="1" applyBorder="1" applyAlignment="1">
      <alignment horizontal="center" vertical="center"/>
    </xf>
    <xf numFmtId="0" fontId="5" fillId="7" borderId="90" xfId="0" applyFont="1" applyFill="1" applyBorder="1" applyAlignment="1">
      <alignment vertical="center" wrapText="1"/>
    </xf>
    <xf numFmtId="0" fontId="5" fillId="7" borderId="73" xfId="0" applyFont="1" applyFill="1" applyBorder="1" applyAlignment="1">
      <alignment vertical="center"/>
    </xf>
    <xf numFmtId="0" fontId="5" fillId="7" borderId="65" xfId="0" applyFont="1" applyFill="1" applyBorder="1" applyAlignment="1">
      <alignment horizontal="center" vertical="center"/>
    </xf>
    <xf numFmtId="0" fontId="5" fillId="7" borderId="55" xfId="0" applyFont="1" applyFill="1" applyBorder="1" applyAlignment="1">
      <alignment vertical="center"/>
    </xf>
    <xf numFmtId="0" fontId="5" fillId="7" borderId="73" xfId="0" applyFont="1" applyFill="1" applyBorder="1" applyAlignment="1">
      <alignment horizontal="left" vertical="center"/>
    </xf>
    <xf numFmtId="0" fontId="5" fillId="7" borderId="65" xfId="0" applyFont="1" applyFill="1" applyBorder="1" applyAlignment="1">
      <alignment vertical="center" wrapText="1"/>
    </xf>
    <xf numFmtId="0" fontId="5" fillId="7" borderId="73" xfId="0" applyFont="1" applyFill="1" applyBorder="1" applyAlignment="1">
      <alignment horizontal="left" vertical="center" wrapText="1"/>
    </xf>
    <xf numFmtId="0" fontId="5" fillId="7" borderId="65" xfId="0" applyFont="1" applyFill="1" applyBorder="1" applyAlignment="1">
      <alignment vertical="center"/>
    </xf>
    <xf numFmtId="0" fontId="0" fillId="7" borderId="103" xfId="0" applyFont="1" applyFill="1" applyBorder="1" applyAlignment="1">
      <alignment horizontal="center" vertical="center"/>
    </xf>
    <xf numFmtId="0" fontId="5" fillId="7" borderId="102" xfId="0" applyFont="1" applyFill="1" applyBorder="1" applyAlignment="1">
      <alignment vertical="center"/>
    </xf>
    <xf numFmtId="0" fontId="0" fillId="7" borderId="102" xfId="0" applyFont="1" applyFill="1" applyBorder="1" applyAlignment="1">
      <alignment vertical="center"/>
    </xf>
    <xf numFmtId="0" fontId="5" fillId="7" borderId="102" xfId="0" applyFont="1" applyFill="1" applyBorder="1" applyAlignment="1">
      <alignment horizontal="left" vertical="center" wrapText="1"/>
    </xf>
    <xf numFmtId="0" fontId="0" fillId="7" borderId="102" xfId="0" applyFont="1" applyFill="1" applyBorder="1" applyAlignment="1">
      <alignment horizontal="center" vertical="center"/>
    </xf>
    <xf numFmtId="0" fontId="0" fillId="7" borderId="102" xfId="0" applyFont="1" applyFill="1" applyBorder="1" applyAlignment="1">
      <alignment horizontal="left" vertical="center"/>
    </xf>
    <xf numFmtId="0" fontId="0" fillId="7" borderId="101" xfId="0" applyFont="1" applyFill="1" applyBorder="1" applyAlignment="1">
      <alignment horizontal="left" vertical="center"/>
    </xf>
    <xf numFmtId="0" fontId="5" fillId="7" borderId="39" xfId="0" applyFont="1" applyFill="1" applyBorder="1" applyAlignment="1">
      <alignment vertical="top"/>
    </xf>
    <xf numFmtId="0" fontId="5" fillId="7" borderId="55" xfId="0" applyFont="1" applyFill="1" applyBorder="1" applyAlignment="1">
      <alignment vertical="center" wrapText="1"/>
    </xf>
    <xf numFmtId="0" fontId="0" fillId="7" borderId="65" xfId="0" applyFont="1" applyFill="1" applyBorder="1" applyAlignment="1">
      <alignment vertical="center"/>
    </xf>
    <xf numFmtId="0" fontId="5" fillId="7" borderId="109" xfId="0" applyFont="1" applyFill="1" applyBorder="1" applyAlignment="1">
      <alignment vertical="center"/>
    </xf>
    <xf numFmtId="0" fontId="0" fillId="7" borderId="109" xfId="0" applyFont="1" applyFill="1" applyBorder="1" applyAlignment="1">
      <alignment vertical="center"/>
    </xf>
    <xf numFmtId="0" fontId="5" fillId="7" borderId="110" xfId="0" applyFont="1" applyFill="1" applyBorder="1" applyAlignment="1">
      <alignment vertical="center"/>
    </xf>
    <xf numFmtId="0" fontId="5" fillId="7" borderId="0" xfId="0" applyFont="1" applyFill="1" applyAlignment="1">
      <alignment vertical="center"/>
    </xf>
    <xf numFmtId="0" fontId="5" fillId="7" borderId="0" xfId="0" applyFont="1" applyFill="1" applyAlignment="1">
      <alignment vertical="top"/>
    </xf>
    <xf numFmtId="0" fontId="5" fillId="7" borderId="65" xfId="0" applyFont="1" applyFill="1" applyBorder="1" applyAlignment="1">
      <alignment vertical="top"/>
    </xf>
    <xf numFmtId="0" fontId="0" fillId="7" borderId="109" xfId="0" applyFont="1" applyFill="1" applyBorder="1" applyAlignment="1">
      <alignment horizontal="left" vertical="center"/>
    </xf>
    <xf numFmtId="0" fontId="0" fillId="7" borderId="110" xfId="0" applyFont="1" applyFill="1" applyBorder="1" applyAlignment="1">
      <alignment horizontal="left" vertical="center"/>
    </xf>
    <xf numFmtId="0" fontId="5" fillId="7" borderId="73" xfId="0" applyFont="1" applyFill="1" applyBorder="1" applyAlignment="1">
      <alignment vertical="top"/>
    </xf>
    <xf numFmtId="0" fontId="5" fillId="7" borderId="100" xfId="0" applyFont="1" applyFill="1" applyBorder="1" applyAlignment="1">
      <alignment horizontal="left" vertical="center" shrinkToFit="1"/>
    </xf>
    <xf numFmtId="0" fontId="0" fillId="7" borderId="92" xfId="0" applyFont="1" applyFill="1" applyBorder="1" applyAlignment="1">
      <alignment horizontal="center" vertical="center"/>
    </xf>
    <xf numFmtId="0" fontId="5" fillId="7" borderId="92" xfId="0" applyFont="1" applyFill="1" applyBorder="1" applyAlignment="1">
      <alignment vertical="center"/>
    </xf>
    <xf numFmtId="0" fontId="0" fillId="7" borderId="73" xfId="0" applyFont="1" applyFill="1" applyBorder="1" applyAlignment="1">
      <alignment horizontal="center" vertical="center"/>
    </xf>
    <xf numFmtId="0" fontId="5" fillId="7" borderId="100" xfId="0" applyFont="1" applyFill="1" applyBorder="1" applyAlignment="1">
      <alignment vertical="center"/>
    </xf>
    <xf numFmtId="0" fontId="5" fillId="7" borderId="103" xfId="0" applyFont="1" applyFill="1" applyBorder="1" applyAlignment="1">
      <alignment vertical="center"/>
    </xf>
    <xf numFmtId="0" fontId="5" fillId="7" borderId="102" xfId="0" applyFont="1" applyFill="1" applyBorder="1" applyAlignment="1">
      <alignment horizontal="left" vertical="center"/>
    </xf>
    <xf numFmtId="0" fontId="5" fillId="7" borderId="101" xfId="0" applyFont="1" applyFill="1" applyBorder="1" applyAlignment="1">
      <alignment vertical="center"/>
    </xf>
    <xf numFmtId="0" fontId="5" fillId="7" borderId="100" xfId="0" applyFont="1" applyFill="1" applyBorder="1" applyAlignment="1">
      <alignment horizontal="left" vertical="center" wrapText="1"/>
    </xf>
    <xf numFmtId="0" fontId="5" fillId="7" borderId="111" xfId="0" applyFont="1" applyFill="1" applyBorder="1" applyAlignment="1">
      <alignment horizontal="left" vertical="center" wrapText="1"/>
    </xf>
    <xf numFmtId="0" fontId="0" fillId="7" borderId="99" xfId="0" applyFont="1" applyFill="1" applyBorder="1" applyAlignment="1">
      <alignment horizontal="center" vertical="center"/>
    </xf>
    <xf numFmtId="0" fontId="0" fillId="7" borderId="92" xfId="0" applyFont="1" applyFill="1" applyBorder="1" applyAlignment="1">
      <alignment horizontal="left" vertical="center"/>
    </xf>
    <xf numFmtId="0" fontId="0" fillId="7" borderId="91" xfId="0" applyFont="1" applyFill="1" applyBorder="1" applyAlignment="1">
      <alignment horizontal="left" vertical="center"/>
    </xf>
    <xf numFmtId="0" fontId="5" fillId="7" borderId="40" xfId="0" applyFont="1" applyFill="1" applyBorder="1" applyAlignment="1">
      <alignment vertical="center"/>
    </xf>
    <xf numFmtId="0" fontId="5" fillId="7" borderId="90" xfId="0" applyFont="1" applyFill="1" applyBorder="1" applyAlignment="1">
      <alignment horizontal="center" vertical="center"/>
    </xf>
    <xf numFmtId="0" fontId="5" fillId="7" borderId="51" xfId="0" applyFont="1" applyFill="1" applyBorder="1" applyAlignment="1">
      <alignment vertical="center"/>
    </xf>
    <xf numFmtId="0" fontId="5" fillId="7" borderId="40" xfId="0" applyFont="1" applyFill="1" applyBorder="1" applyAlignment="1">
      <alignment horizontal="left" vertical="center" wrapText="1"/>
    </xf>
    <xf numFmtId="0" fontId="5" fillId="7" borderId="90" xfId="0" applyFont="1" applyFill="1" applyBorder="1" applyAlignment="1">
      <alignment vertical="center"/>
    </xf>
    <xf numFmtId="0" fontId="5" fillId="7" borderId="114" xfId="0" applyFont="1" applyFill="1" applyBorder="1" applyAlignment="1">
      <alignment vertical="center" wrapText="1"/>
    </xf>
    <xf numFmtId="0" fontId="0" fillId="7" borderId="94" xfId="0" applyFont="1" applyFill="1" applyBorder="1" applyAlignment="1">
      <alignment horizontal="center" vertical="center"/>
    </xf>
    <xf numFmtId="0" fontId="5" fillId="7" borderId="93" xfId="0" applyFont="1" applyFill="1" applyBorder="1" applyAlignment="1">
      <alignment vertical="center"/>
    </xf>
    <xf numFmtId="0" fontId="0" fillId="7" borderId="93" xfId="0" applyFont="1" applyFill="1" applyBorder="1" applyAlignment="1">
      <alignment horizontal="center" vertical="center"/>
    </xf>
    <xf numFmtId="0" fontId="5" fillId="7" borderId="93" xfId="0" applyFont="1" applyFill="1" applyBorder="1" applyAlignment="1">
      <alignment horizontal="left" vertical="center"/>
    </xf>
    <xf numFmtId="0" fontId="5" fillId="7" borderId="95" xfId="0" applyFont="1" applyFill="1" applyBorder="1" applyAlignment="1">
      <alignment horizontal="left" vertical="center"/>
    </xf>
    <xf numFmtId="0" fontId="5" fillId="7" borderId="89" xfId="0" applyFont="1" applyFill="1" applyBorder="1" applyAlignment="1">
      <alignment vertical="top"/>
    </xf>
    <xf numFmtId="0" fontId="5" fillId="7" borderId="90" xfId="0" applyFont="1" applyFill="1" applyBorder="1" applyAlignment="1">
      <alignment vertical="top"/>
    </xf>
    <xf numFmtId="0" fontId="5" fillId="7" borderId="40" xfId="0" applyFont="1" applyFill="1" applyBorder="1" applyAlignment="1">
      <alignment vertical="top"/>
    </xf>
    <xf numFmtId="0" fontId="5" fillId="7" borderId="97" xfId="0" applyFont="1" applyFill="1" applyBorder="1" applyAlignment="1">
      <alignment vertical="center"/>
    </xf>
    <xf numFmtId="0" fontId="5" fillId="7" borderId="101" xfId="0" applyFont="1" applyFill="1" applyBorder="1" applyAlignment="1">
      <alignment horizontal="left" vertical="center"/>
    </xf>
    <xf numFmtId="0" fontId="5" fillId="7" borderId="92" xfId="0" applyFont="1" applyFill="1" applyBorder="1" applyAlignment="1">
      <alignment horizontal="left" vertical="center"/>
    </xf>
    <xf numFmtId="0" fontId="5" fillId="7" borderId="91" xfId="0" applyFont="1" applyFill="1" applyBorder="1" applyAlignment="1">
      <alignment horizontal="left" vertical="center"/>
    </xf>
    <xf numFmtId="0" fontId="5" fillId="7" borderId="0" xfId="0" applyFont="1" applyFill="1" applyBorder="1" applyAlignment="1">
      <alignment vertical="top"/>
    </xf>
    <xf numFmtId="0" fontId="0" fillId="7" borderId="0" xfId="0" applyFont="1" applyFill="1" applyBorder="1" applyAlignment="1">
      <alignment horizontal="center" vertical="center"/>
    </xf>
    <xf numFmtId="0" fontId="0" fillId="7" borderId="65" xfId="0" applyFont="1" applyFill="1" applyBorder="1" applyAlignment="1">
      <alignment horizontal="left" vertical="center"/>
    </xf>
    <xf numFmtId="0" fontId="5" fillId="7" borderId="38" xfId="0" applyFont="1" applyFill="1" applyBorder="1" applyAlignment="1">
      <alignment vertical="center"/>
    </xf>
    <xf numFmtId="0" fontId="5" fillId="7" borderId="39" xfId="0" applyFont="1" applyFill="1" applyBorder="1" applyAlignment="1">
      <alignment horizontal="center" vertical="center"/>
    </xf>
    <xf numFmtId="0" fontId="5" fillId="7" borderId="43" xfId="0" applyFont="1" applyFill="1" applyBorder="1" applyAlignment="1">
      <alignment vertical="center" wrapText="1"/>
    </xf>
    <xf numFmtId="0" fontId="5" fillId="7" borderId="38" xfId="0" applyFont="1" applyFill="1" applyBorder="1" applyAlignment="1">
      <alignment horizontal="left" vertical="center" wrapText="1"/>
    </xf>
    <xf numFmtId="0" fontId="0" fillId="7" borderId="39" xfId="0" applyFont="1" applyFill="1" applyBorder="1" applyAlignment="1">
      <alignment vertical="center"/>
    </xf>
    <xf numFmtId="0" fontId="5" fillId="7" borderId="104" xfId="0" applyFont="1" applyFill="1" applyBorder="1" applyAlignment="1">
      <alignment horizontal="left" vertical="center" shrinkToFit="1"/>
    </xf>
    <xf numFmtId="0" fontId="0" fillId="7" borderId="98" xfId="0" applyFont="1" applyFill="1" applyBorder="1" applyAlignment="1">
      <alignment horizontal="center" vertical="center"/>
    </xf>
    <xf numFmtId="0" fontId="5" fillId="7" borderId="97" xfId="0" applyFont="1" applyFill="1" applyBorder="1" applyAlignment="1">
      <alignment horizontal="left" vertical="center" wrapText="1"/>
    </xf>
    <xf numFmtId="0" fontId="0" fillId="7" borderId="97" xfId="0" applyFont="1" applyFill="1" applyBorder="1" applyAlignment="1">
      <alignment horizontal="center" vertical="center"/>
    </xf>
    <xf numFmtId="0" fontId="5" fillId="7" borderId="97" xfId="0" applyFont="1" applyFill="1" applyBorder="1" applyAlignment="1">
      <alignment horizontal="left" vertical="center"/>
    </xf>
    <xf numFmtId="0" fontId="5" fillId="7" borderId="96" xfId="0" applyFont="1" applyFill="1" applyBorder="1" applyAlignment="1">
      <alignment horizontal="left" vertical="center"/>
    </xf>
    <xf numFmtId="0" fontId="0" fillId="7" borderId="36" xfId="0" applyFont="1" applyFill="1" applyBorder="1" applyAlignment="1">
      <alignment horizontal="center" vertical="center"/>
    </xf>
    <xf numFmtId="0" fontId="5" fillId="7" borderId="113" xfId="0" applyFont="1" applyFill="1" applyBorder="1" applyAlignment="1">
      <alignment vertical="center"/>
    </xf>
    <xf numFmtId="0" fontId="0" fillId="7" borderId="113" xfId="0" applyFont="1" applyFill="1" applyBorder="1" applyAlignment="1">
      <alignment horizontal="center" vertical="center"/>
    </xf>
    <xf numFmtId="0" fontId="5" fillId="7" borderId="109" xfId="0" applyFont="1" applyFill="1" applyBorder="1" applyAlignment="1">
      <alignment horizontal="left" vertical="center" wrapText="1"/>
    </xf>
    <xf numFmtId="0" fontId="0" fillId="7" borderId="109" xfId="0" applyFont="1" applyFill="1" applyBorder="1" applyAlignment="1">
      <alignment horizontal="center" vertical="center"/>
    </xf>
    <xf numFmtId="0" fontId="5" fillId="7" borderId="0" xfId="0" applyFont="1" applyFill="1" applyBorder="1" applyAlignment="1">
      <alignment vertical="center"/>
    </xf>
    <xf numFmtId="0" fontId="5" fillId="7" borderId="65" xfId="0" applyFont="1" applyFill="1" applyBorder="1" applyAlignment="1">
      <alignment horizontal="left" vertical="center"/>
    </xf>
    <xf numFmtId="0" fontId="5" fillId="7" borderId="109" xfId="0" applyFont="1" applyFill="1" applyBorder="1" applyAlignment="1">
      <alignment horizontal="left" vertical="center"/>
    </xf>
    <xf numFmtId="0" fontId="5" fillId="7" borderId="110" xfId="0" applyFont="1" applyFill="1" applyBorder="1" applyAlignment="1">
      <alignment horizontal="left" vertical="center"/>
    </xf>
    <xf numFmtId="0" fontId="5" fillId="7" borderId="91" xfId="0" applyFont="1" applyFill="1" applyBorder="1" applyAlignment="1">
      <alignment vertical="center"/>
    </xf>
    <xf numFmtId="0" fontId="5" fillId="7" borderId="92" xfId="0" applyFont="1" applyFill="1" applyBorder="1" applyAlignment="1">
      <alignment horizontal="center" vertical="center" wrapText="1"/>
    </xf>
    <xf numFmtId="0" fontId="5" fillId="7" borderId="100" xfId="0" applyFont="1" applyFill="1" applyBorder="1" applyAlignment="1">
      <alignment horizontal="left" vertical="center"/>
    </xf>
    <xf numFmtId="0" fontId="58" fillId="7" borderId="102" xfId="0" applyFont="1" applyFill="1" applyBorder="1" applyAlignment="1">
      <alignment horizontal="left" vertical="center"/>
    </xf>
    <xf numFmtId="0" fontId="58" fillId="7" borderId="101" xfId="0" applyFont="1" applyFill="1" applyBorder="1" applyAlignment="1">
      <alignment horizontal="left" vertical="center"/>
    </xf>
    <xf numFmtId="0" fontId="67" fillId="7" borderId="0" xfId="0" applyFont="1" applyFill="1" applyAlignment="1">
      <alignment horizontal="left" vertical="center"/>
    </xf>
    <xf numFmtId="0" fontId="0" fillId="7" borderId="38" xfId="0" applyFont="1" applyFill="1" applyBorder="1" applyAlignment="1">
      <alignment horizontal="center" vertical="center"/>
    </xf>
    <xf numFmtId="0" fontId="5" fillId="7" borderId="100" xfId="0" applyFont="1" applyFill="1" applyBorder="1" applyAlignment="1">
      <alignment vertical="center" wrapText="1"/>
    </xf>
    <xf numFmtId="0" fontId="5" fillId="7" borderId="115" xfId="0" applyFont="1" applyFill="1" applyBorder="1" applyAlignment="1">
      <alignment horizontal="center" vertical="center"/>
    </xf>
    <xf numFmtId="0" fontId="5" fillId="7" borderId="89" xfId="0" applyFont="1" applyFill="1" applyBorder="1" applyAlignment="1">
      <alignment horizontal="center" vertical="center"/>
    </xf>
    <xf numFmtId="0" fontId="5" fillId="7" borderId="89" xfId="0" applyFont="1" applyFill="1" applyBorder="1" applyAlignment="1">
      <alignment horizontal="left" vertical="center"/>
    </xf>
    <xf numFmtId="0" fontId="0" fillId="7" borderId="89" xfId="0" applyFont="1" applyFill="1" applyBorder="1" applyAlignment="1">
      <alignment horizontal="left" vertical="center"/>
    </xf>
    <xf numFmtId="0" fontId="5" fillId="7" borderId="39" xfId="0" applyFont="1" applyFill="1" applyBorder="1" applyAlignment="1">
      <alignment vertical="center"/>
    </xf>
    <xf numFmtId="0" fontId="5" fillId="7" borderId="101" xfId="0" applyFont="1" applyFill="1" applyBorder="1" applyAlignment="1">
      <alignment vertical="top"/>
    </xf>
    <xf numFmtId="0" fontId="5" fillId="7" borderId="100" xfId="0" applyFont="1" applyFill="1" applyBorder="1" applyAlignment="1">
      <alignment vertical="center" shrinkToFit="1"/>
    </xf>
    <xf numFmtId="0" fontId="5" fillId="7" borderId="51" xfId="0" applyFont="1" applyFill="1" applyBorder="1" applyAlignment="1">
      <alignment vertical="center" wrapText="1"/>
    </xf>
    <xf numFmtId="0" fontId="0" fillId="7" borderId="90" xfId="0" applyFont="1" applyFill="1" applyBorder="1" applyAlignment="1">
      <alignment vertical="center"/>
    </xf>
    <xf numFmtId="0" fontId="5" fillId="7" borderId="95" xfId="0" applyFont="1" applyFill="1" applyBorder="1" applyAlignment="1">
      <alignment vertical="center"/>
    </xf>
    <xf numFmtId="0" fontId="5" fillId="7" borderId="112" xfId="0" applyFont="1" applyFill="1" applyBorder="1" applyAlignment="1">
      <alignment vertical="center"/>
    </xf>
    <xf numFmtId="0" fontId="58" fillId="7" borderId="102" xfId="0" applyFont="1" applyFill="1" applyBorder="1" applyAlignment="1">
      <alignment vertical="center"/>
    </xf>
    <xf numFmtId="0" fontId="58" fillId="7" borderId="101" xfId="0" applyFont="1" applyFill="1" applyBorder="1" applyAlignment="1">
      <alignment vertical="center"/>
    </xf>
    <xf numFmtId="0" fontId="0" fillId="7" borderId="93" xfId="0" applyFont="1" applyFill="1" applyBorder="1" applyAlignment="1">
      <alignment vertical="center"/>
    </xf>
    <xf numFmtId="0" fontId="0" fillId="7" borderId="0" xfId="0" applyFont="1" applyFill="1"/>
    <xf numFmtId="0" fontId="5" fillId="7" borderId="0" xfId="0" applyFont="1" applyFill="1"/>
    <xf numFmtId="0" fontId="5" fillId="7" borderId="0" xfId="0" applyFont="1" applyFill="1" applyAlignment="1">
      <alignment horizontal="center"/>
    </xf>
    <xf numFmtId="0" fontId="0" fillId="7" borderId="0" xfId="0" applyFill="1" applyAlignment="1">
      <alignment horizontal="center" vertical="center"/>
    </xf>
    <xf numFmtId="0" fontId="56" fillId="7" borderId="0" xfId="0" applyFont="1" applyFill="1" applyAlignment="1">
      <alignment horizontal="left" vertical="center"/>
    </xf>
    <xf numFmtId="0" fontId="0" fillId="7" borderId="0" xfId="0" applyFill="1" applyAlignment="1">
      <alignment horizontal="left" vertical="center"/>
    </xf>
    <xf numFmtId="0" fontId="0" fillId="0" borderId="0" xfId="0" applyAlignment="1">
      <alignment horizontal="left" vertical="center"/>
    </xf>
    <xf numFmtId="0" fontId="5" fillId="7" borderId="0" xfId="0" applyFont="1" applyFill="1" applyAlignment="1">
      <alignment horizontal="left" vertical="center" wrapText="1"/>
    </xf>
    <xf numFmtId="0" fontId="58" fillId="7" borderId="0" xfId="0" applyFont="1" applyFill="1" applyAlignment="1">
      <alignment horizontal="left" vertical="center"/>
    </xf>
    <xf numFmtId="0" fontId="0" fillId="7" borderId="0" xfId="0" applyFill="1"/>
    <xf numFmtId="0" fontId="5" fillId="12" borderId="0" xfId="0" applyFont="1" applyFill="1" applyAlignment="1">
      <alignment horizontal="left" vertical="center"/>
    </xf>
    <xf numFmtId="0" fontId="57" fillId="7" borderId="0" xfId="0" applyFont="1" applyFill="1" applyAlignment="1">
      <alignment horizontal="center" vertical="center"/>
    </xf>
    <xf numFmtId="0" fontId="57" fillId="7" borderId="0" xfId="0" applyFont="1" applyFill="1" applyAlignment="1">
      <alignment horizontal="left" vertical="center"/>
    </xf>
    <xf numFmtId="0" fontId="57" fillId="0" borderId="0" xfId="0" applyFont="1" applyAlignment="1">
      <alignment horizontal="left" vertical="center"/>
    </xf>
    <xf numFmtId="0" fontId="5" fillId="0" borderId="0" xfId="0" applyFont="1" applyAlignment="1">
      <alignment vertical="top"/>
    </xf>
    <xf numFmtId="0" fontId="5" fillId="12" borderId="0" xfId="0" applyFont="1" applyFill="1" applyAlignment="1">
      <alignment vertical="top"/>
    </xf>
    <xf numFmtId="0" fontId="5" fillId="0" borderId="40" xfId="0" applyFont="1" applyBorder="1" applyAlignment="1">
      <alignment horizontal="center"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top"/>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Alignment="1">
      <alignment horizontal="center" vertical="center"/>
    </xf>
    <xf numFmtId="0" fontId="5" fillId="0" borderId="36" xfId="0" applyFont="1" applyBorder="1" applyAlignment="1">
      <alignment horizontal="left" vertical="center" wrapText="1"/>
    </xf>
    <xf numFmtId="0" fontId="5" fillId="0" borderId="0" xfId="0" applyFont="1" applyAlignment="1">
      <alignment horizontal="left" vertical="center" wrapText="1"/>
    </xf>
    <xf numFmtId="0" fontId="5" fillId="0" borderId="39" xfId="0" applyFont="1" applyBorder="1" applyAlignment="1">
      <alignment horizontal="left" vertical="center" wrapText="1"/>
    </xf>
    <xf numFmtId="0" fontId="5" fillId="0" borderId="65" xfId="0" applyFont="1" applyBorder="1" applyAlignment="1">
      <alignment horizontal="lef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5" fillId="0" borderId="38" xfId="0" applyFont="1" applyBorder="1" applyAlignment="1">
      <alignment horizontal="center" vertical="center"/>
    </xf>
    <xf numFmtId="0" fontId="5" fillId="0" borderId="45" xfId="0" applyFont="1" applyBorder="1" applyAlignment="1">
      <alignmen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117" xfId="0" applyFont="1" applyBorder="1" applyAlignment="1">
      <alignment horizontal="left" vertical="center" indent="1"/>
    </xf>
    <xf numFmtId="0" fontId="60" fillId="0" borderId="0" xfId="0" applyFont="1" applyAlignment="1">
      <alignment horizontal="left" vertical="center"/>
    </xf>
    <xf numFmtId="0" fontId="5" fillId="0" borderId="65" xfId="0" applyFont="1" applyBorder="1" applyAlignment="1">
      <alignment horizontal="left" vertical="center"/>
    </xf>
    <xf numFmtId="0" fontId="61" fillId="0" borderId="0" xfId="0" applyFont="1" applyAlignment="1">
      <alignment horizontal="center" vertical="center"/>
    </xf>
    <xf numFmtId="0" fontId="5" fillId="0" borderId="117" xfId="0" applyFont="1" applyBorder="1" applyAlignment="1">
      <alignment horizontal="left" vertical="center"/>
    </xf>
    <xf numFmtId="0" fontId="5" fillId="0" borderId="37" xfId="0" applyFont="1" applyBorder="1" applyAlignment="1">
      <alignment horizontal="center" vertical="center"/>
    </xf>
    <xf numFmtId="0" fontId="5" fillId="0" borderId="40" xfId="0" applyFont="1" applyBorder="1" applyAlignment="1">
      <alignment horizontal="left" vertical="center"/>
    </xf>
    <xf numFmtId="0" fontId="60" fillId="9" borderId="0" xfId="0" applyFont="1" applyFill="1" applyAlignment="1">
      <alignment horizontal="left" vertical="top"/>
    </xf>
    <xf numFmtId="0" fontId="60" fillId="9" borderId="0" xfId="0" applyFont="1" applyFill="1" applyAlignment="1">
      <alignment horizontal="left" vertical="center"/>
    </xf>
    <xf numFmtId="0" fontId="60" fillId="9" borderId="44" xfId="0" applyFont="1" applyFill="1" applyBorder="1" applyAlignment="1">
      <alignment horizontal="left" vertical="center"/>
    </xf>
    <xf numFmtId="0" fontId="60" fillId="9" borderId="45" xfId="0" applyFont="1" applyFill="1" applyBorder="1" applyAlignment="1">
      <alignment horizontal="left" vertical="center"/>
    </xf>
    <xf numFmtId="0" fontId="60" fillId="9" borderId="46" xfId="0" applyFont="1" applyFill="1" applyBorder="1" applyAlignment="1">
      <alignment horizontal="left" vertical="center"/>
    </xf>
    <xf numFmtId="0" fontId="60" fillId="9" borderId="38" xfId="0" applyFont="1" applyFill="1" applyBorder="1" applyAlignment="1">
      <alignment horizontal="left" vertical="top"/>
    </xf>
    <xf numFmtId="0" fontId="60" fillId="9" borderId="36" xfId="0" applyFont="1" applyFill="1" applyBorder="1" applyAlignment="1">
      <alignment horizontal="left" vertical="top"/>
    </xf>
    <xf numFmtId="0" fontId="60" fillId="9" borderId="39" xfId="0" applyFont="1" applyFill="1" applyBorder="1" applyAlignment="1">
      <alignment horizontal="left" vertical="top"/>
    </xf>
    <xf numFmtId="0" fontId="60" fillId="9" borderId="117" xfId="0" applyFont="1" applyFill="1" applyBorder="1" applyAlignment="1">
      <alignment horizontal="left" vertical="top"/>
    </xf>
    <xf numFmtId="0" fontId="60" fillId="9" borderId="65" xfId="0" applyFont="1" applyFill="1" applyBorder="1" applyAlignment="1">
      <alignment horizontal="left" vertical="top"/>
    </xf>
    <xf numFmtId="0" fontId="60" fillId="9" borderId="117" xfId="0" applyFont="1" applyFill="1" applyBorder="1" applyAlignment="1">
      <alignment horizontal="center" vertical="center"/>
    </xf>
    <xf numFmtId="0" fontId="60" fillId="9" borderId="0" xfId="0" applyFont="1" applyFill="1" applyAlignment="1">
      <alignment horizontal="center" vertical="center"/>
    </xf>
    <xf numFmtId="0" fontId="60" fillId="9" borderId="65" xfId="0" applyFont="1" applyFill="1" applyBorder="1" applyAlignment="1">
      <alignment horizontal="center" vertical="center"/>
    </xf>
    <xf numFmtId="0" fontId="60" fillId="9" borderId="40" xfId="0" applyFont="1" applyFill="1" applyBorder="1" applyAlignment="1">
      <alignment horizontal="left" vertical="top"/>
    </xf>
    <xf numFmtId="0" fontId="60" fillId="9" borderId="89" xfId="0" applyFont="1" applyFill="1" applyBorder="1" applyAlignment="1">
      <alignment horizontal="left" vertical="top"/>
    </xf>
    <xf numFmtId="0" fontId="60" fillId="9" borderId="90" xfId="0" applyFont="1" applyFill="1" applyBorder="1" applyAlignment="1">
      <alignment horizontal="left" vertical="top"/>
    </xf>
    <xf numFmtId="0" fontId="60" fillId="9" borderId="0" xfId="0" applyFont="1" applyFill="1" applyAlignment="1">
      <alignment horizontal="right" vertical="top"/>
    </xf>
    <xf numFmtId="0" fontId="60" fillId="9" borderId="0" xfId="0" applyFont="1" applyFill="1" applyAlignment="1">
      <alignment horizontal="left"/>
    </xf>
    <xf numFmtId="0" fontId="60" fillId="9" borderId="0" xfId="0" applyFont="1" applyFill="1"/>
    <xf numFmtId="0" fontId="59" fillId="0" borderId="0" xfId="0" applyFont="1" applyAlignment="1">
      <alignment horizontal="left" vertical="top"/>
    </xf>
    <xf numFmtId="0" fontId="59" fillId="0" borderId="0" xfId="0" applyFont="1" applyAlignment="1">
      <alignment vertical="center"/>
    </xf>
    <xf numFmtId="0" fontId="59" fillId="0" borderId="0" xfId="0" applyFont="1" applyAlignment="1">
      <alignment horizontal="right" vertical="center"/>
    </xf>
    <xf numFmtId="0" fontId="59" fillId="0" borderId="0" xfId="0" applyFont="1" applyAlignment="1">
      <alignment horizontal="left" vertical="center"/>
    </xf>
    <xf numFmtId="0" fontId="59" fillId="0" borderId="46" xfId="0" applyFont="1" applyBorder="1" applyAlignment="1">
      <alignment horizontal="left" vertical="center"/>
    </xf>
    <xf numFmtId="0" fontId="59" fillId="0" borderId="89" xfId="0" applyFont="1" applyBorder="1" applyAlignment="1">
      <alignment horizontal="left" vertical="top"/>
    </xf>
    <xf numFmtId="0" fontId="59" fillId="0" borderId="36" xfId="0" applyFont="1" applyBorder="1" applyAlignment="1">
      <alignment horizontal="left" vertical="top"/>
    </xf>
    <xf numFmtId="0" fontId="59" fillId="0" borderId="118" xfId="0" applyFont="1" applyBorder="1" applyAlignment="1">
      <alignment horizontal="center" vertical="center"/>
    </xf>
    <xf numFmtId="0" fontId="59" fillId="0" borderId="83" xfId="0" applyFont="1" applyBorder="1" applyAlignment="1">
      <alignment horizontal="center" vertical="center"/>
    </xf>
    <xf numFmtId="0" fontId="59" fillId="0" borderId="115" xfId="0" applyFont="1" applyBorder="1" applyAlignment="1">
      <alignment horizontal="center" vertical="center"/>
    </xf>
    <xf numFmtId="0" fontId="59" fillId="0" borderId="88" xfId="0" applyFont="1" applyBorder="1" applyAlignment="1">
      <alignment horizontal="center" vertical="center"/>
    </xf>
    <xf numFmtId="0" fontId="59" fillId="0" borderId="40" xfId="0" applyFont="1" applyBorder="1" applyAlignment="1">
      <alignment horizontal="center" vertical="center"/>
    </xf>
    <xf numFmtId="0" fontId="59" fillId="0" borderId="105" xfId="0" applyFont="1" applyBorder="1" applyAlignment="1">
      <alignment horizontal="left" vertical="top"/>
    </xf>
    <xf numFmtId="0" fontId="5" fillId="0" borderId="117" xfId="0" applyFont="1" applyBorder="1" applyAlignment="1">
      <alignment horizontal="center" vertical="center"/>
    </xf>
    <xf numFmtId="182" fontId="5" fillId="0" borderId="0" xfId="0" applyNumberFormat="1" applyFont="1" applyAlignment="1">
      <alignment horizontal="left" vertical="center"/>
    </xf>
    <xf numFmtId="0" fontId="54" fillId="0" borderId="0" xfId="0" applyFont="1" applyAlignment="1">
      <alignment horizontal="center" vertical="center"/>
    </xf>
    <xf numFmtId="0" fontId="42" fillId="0" borderId="0" xfId="14">
      <alignment vertical="center"/>
    </xf>
    <xf numFmtId="0" fontId="42" fillId="0" borderId="0" xfId="14" applyAlignment="1">
      <alignment horizontal="right" vertical="center"/>
    </xf>
    <xf numFmtId="0" fontId="42" fillId="0" borderId="0" xfId="14" applyAlignment="1">
      <alignment horizontal="center" vertical="center"/>
    </xf>
    <xf numFmtId="0" fontId="42" fillId="10" borderId="0" xfId="14" applyFill="1" applyAlignment="1">
      <alignment horizontal="center" vertical="center"/>
    </xf>
    <xf numFmtId="0" fontId="42" fillId="0" borderId="46" xfId="14" applyBorder="1" applyAlignment="1">
      <alignment horizontal="center" vertical="center"/>
    </xf>
    <xf numFmtId="0" fontId="42" fillId="0" borderId="46" xfId="14" applyBorder="1">
      <alignment vertical="center"/>
    </xf>
    <xf numFmtId="0" fontId="42" fillId="0" borderId="89" xfId="14" applyBorder="1">
      <alignment vertical="center"/>
    </xf>
    <xf numFmtId="0" fontId="42" fillId="0" borderId="89" xfId="14" applyBorder="1" applyAlignment="1">
      <alignment horizontal="center" vertical="center" wrapText="1"/>
    </xf>
    <xf numFmtId="0" fontId="42" fillId="0" borderId="89" xfId="14" applyBorder="1" applyAlignment="1">
      <alignment horizontal="center" vertical="center"/>
    </xf>
    <xf numFmtId="177" fontId="42" fillId="0" borderId="89" xfId="14" applyNumberFormat="1" applyBorder="1" applyAlignment="1">
      <alignment horizontal="center" vertical="center"/>
    </xf>
    <xf numFmtId="176" fontId="0" fillId="0" borderId="89" xfId="15" applyNumberFormat="1" applyFont="1" applyFill="1" applyBorder="1" applyAlignment="1">
      <alignment horizontal="center" vertical="center"/>
    </xf>
    <xf numFmtId="0" fontId="42" fillId="0" borderId="36" xfId="14" applyBorder="1">
      <alignment vertical="center"/>
    </xf>
    <xf numFmtId="0" fontId="5" fillId="0" borderId="43" xfId="0" applyFont="1" applyBorder="1" applyAlignment="1">
      <alignment horizontal="center" vertical="center"/>
    </xf>
    <xf numFmtId="0" fontId="5" fillId="0" borderId="55" xfId="0" applyFont="1" applyBorder="1" applyAlignment="1">
      <alignment horizontal="center" vertical="center"/>
    </xf>
    <xf numFmtId="0" fontId="5" fillId="0" borderId="44" xfId="0" applyFont="1" applyBorder="1" applyAlignment="1">
      <alignment vertical="center"/>
    </xf>
    <xf numFmtId="0" fontId="5" fillId="0" borderId="46" xfId="0" applyFont="1" applyBorder="1" applyAlignment="1">
      <alignment vertical="center"/>
    </xf>
    <xf numFmtId="0" fontId="5" fillId="0" borderId="51" xfId="0" applyFont="1" applyBorder="1" applyAlignment="1">
      <alignment horizontal="center" vertical="center"/>
    </xf>
    <xf numFmtId="0" fontId="5" fillId="0" borderId="44" xfId="6" applyFont="1" applyBorder="1" applyAlignment="1">
      <alignment horizontal="center" vertical="center"/>
    </xf>
    <xf numFmtId="0" fontId="5" fillId="0" borderId="0" xfId="6" applyFont="1" applyAlignment="1">
      <alignment horizontal="center" vertical="center"/>
    </xf>
    <xf numFmtId="0" fontId="64" fillId="0" borderId="45" xfId="0" applyFont="1" applyBorder="1" applyAlignment="1">
      <alignment vertical="center"/>
    </xf>
    <xf numFmtId="0" fontId="64" fillId="0" borderId="46" xfId="0" applyFont="1" applyBorder="1" applyAlignment="1">
      <alignment vertical="center"/>
    </xf>
    <xf numFmtId="0" fontId="5" fillId="0" borderId="36" xfId="0" applyFont="1" applyBorder="1" applyAlignment="1">
      <alignment vertical="center"/>
    </xf>
    <xf numFmtId="0" fontId="64" fillId="0" borderId="36" xfId="0" applyFont="1" applyBorder="1" applyAlignment="1">
      <alignment vertical="center"/>
    </xf>
    <xf numFmtId="0" fontId="64" fillId="0" borderId="39" xfId="0" applyFont="1" applyBorder="1" applyAlignment="1">
      <alignment vertical="center"/>
    </xf>
    <xf numFmtId="0" fontId="5" fillId="0" borderId="40" xfId="6" applyFont="1" applyBorder="1" applyAlignment="1">
      <alignment horizontal="center" vertical="center"/>
    </xf>
    <xf numFmtId="0" fontId="5" fillId="0" borderId="89" xfId="0" applyFont="1" applyBorder="1" applyAlignment="1">
      <alignment vertical="center"/>
    </xf>
    <xf numFmtId="0" fontId="64" fillId="0" borderId="89" xfId="0" applyFont="1" applyBorder="1" applyAlignment="1">
      <alignment vertical="center"/>
    </xf>
    <xf numFmtId="0" fontId="64" fillId="0" borderId="90" xfId="0" applyFont="1" applyBorder="1" applyAlignment="1">
      <alignment vertical="center"/>
    </xf>
    <xf numFmtId="176" fontId="5" fillId="0" borderId="117" xfId="0" applyNumberFormat="1" applyFont="1" applyBorder="1" applyAlignment="1">
      <alignment horizontal="center" vertical="center"/>
    </xf>
    <xf numFmtId="0" fontId="5" fillId="0" borderId="65" xfId="0" applyFont="1" applyBorder="1" applyAlignment="1">
      <alignment vertical="center"/>
    </xf>
    <xf numFmtId="0" fontId="5" fillId="0" borderId="117" xfId="0" applyFont="1" applyBorder="1" applyAlignment="1">
      <alignment vertical="center"/>
    </xf>
    <xf numFmtId="0" fontId="64" fillId="0" borderId="45" xfId="0" applyFont="1" applyBorder="1" applyAlignment="1">
      <alignment horizontal="left" vertical="center"/>
    </xf>
    <xf numFmtId="176" fontId="5" fillId="0" borderId="0" xfId="0" applyNumberFormat="1" applyFont="1" applyAlignment="1">
      <alignment vertical="center"/>
    </xf>
    <xf numFmtId="176" fontId="5" fillId="0" borderId="89" xfId="0" applyNumberFormat="1" applyFont="1" applyBorder="1" applyAlignment="1">
      <alignment vertical="center"/>
    </xf>
    <xf numFmtId="0" fontId="5" fillId="0" borderId="90" xfId="0" applyFont="1" applyBorder="1" applyAlignment="1">
      <alignment vertical="center"/>
    </xf>
    <xf numFmtId="0" fontId="5" fillId="0" borderId="0" xfId="0" applyFont="1" applyAlignment="1">
      <alignment horizontal="center" vertical="center" wrapText="1"/>
    </xf>
    <xf numFmtId="0" fontId="5" fillId="0" borderId="39" xfId="0" applyFont="1" applyBorder="1" applyAlignment="1">
      <alignment vertical="center"/>
    </xf>
    <xf numFmtId="0" fontId="65" fillId="0" borderId="65" xfId="0" applyFont="1" applyBorder="1" applyAlignment="1">
      <alignment vertical="center" shrinkToFit="1"/>
    </xf>
    <xf numFmtId="0" fontId="64" fillId="0" borderId="40" xfId="0" applyFont="1" applyBorder="1" applyAlignment="1">
      <alignment horizontal="left" vertical="center"/>
    </xf>
    <xf numFmtId="0" fontId="62" fillId="0" borderId="0" xfId="0" applyFont="1" applyAlignment="1">
      <alignment vertical="top"/>
    </xf>
    <xf numFmtId="0" fontId="5" fillId="0" borderId="0" xfId="0" applyFont="1" applyAlignment="1">
      <alignment horizontal="center"/>
    </xf>
    <xf numFmtId="0" fontId="5" fillId="0" borderId="89" xfId="0" applyFont="1" applyBorder="1"/>
    <xf numFmtId="0" fontId="5" fillId="0" borderId="36" xfId="0" applyFont="1" applyBorder="1"/>
    <xf numFmtId="38" fontId="44" fillId="10" borderId="66" xfId="8" applyFont="1" applyFill="1" applyBorder="1" applyAlignment="1">
      <alignment vertical="center"/>
    </xf>
    <xf numFmtId="38" fontId="44" fillId="10" borderId="119" xfId="8" applyFont="1" applyFill="1" applyBorder="1" applyAlignment="1">
      <alignment vertical="center"/>
    </xf>
    <xf numFmtId="38" fontId="44" fillId="10" borderId="120" xfId="8" applyFont="1" applyFill="1" applyBorder="1" applyAlignment="1">
      <alignment vertical="center"/>
    </xf>
    <xf numFmtId="185" fontId="13" fillId="7" borderId="36" xfId="8" applyNumberFormat="1" applyFont="1" applyFill="1" applyBorder="1" applyAlignment="1">
      <alignment horizontal="center" vertical="center"/>
    </xf>
    <xf numFmtId="38" fontId="13" fillId="7" borderId="36" xfId="8" applyFont="1" applyFill="1" applyBorder="1" applyAlignment="1">
      <alignment vertical="center"/>
    </xf>
    <xf numFmtId="38" fontId="13" fillId="7" borderId="89" xfId="8" applyFont="1" applyFill="1" applyBorder="1" applyAlignment="1">
      <alignment vertical="center"/>
    </xf>
    <xf numFmtId="176" fontId="44" fillId="7" borderId="0" xfId="15" applyNumberFormat="1" applyFont="1" applyFill="1" applyBorder="1" applyAlignment="1">
      <alignment horizontal="center" vertical="center"/>
    </xf>
    <xf numFmtId="0" fontId="59" fillId="0" borderId="45" xfId="0" applyFont="1" applyBorder="1" applyAlignment="1">
      <alignment horizontal="left" vertical="center"/>
    </xf>
    <xf numFmtId="0" fontId="59" fillId="0" borderId="46" xfId="0" applyFont="1" applyBorder="1" applyAlignment="1">
      <alignment horizontal="left" vertical="center"/>
    </xf>
    <xf numFmtId="0" fontId="59" fillId="0" borderId="44" xfId="0" applyFont="1" applyBorder="1" applyAlignment="1">
      <alignment horizontal="center" vertical="center"/>
    </xf>
    <xf numFmtId="0" fontId="59" fillId="0" borderId="0" xfId="0" applyFont="1" applyAlignment="1">
      <alignment horizontal="left" vertical="center"/>
    </xf>
    <xf numFmtId="0" fontId="59" fillId="0" borderId="65" xfId="0" applyFont="1" applyBorder="1" applyAlignment="1">
      <alignment horizontal="left" vertical="center"/>
    </xf>
    <xf numFmtId="0" fontId="59" fillId="0" borderId="89" xfId="0" applyFont="1" applyBorder="1" applyAlignment="1">
      <alignment horizontal="left" vertical="center"/>
    </xf>
    <xf numFmtId="0" fontId="59" fillId="0" borderId="0" xfId="0" applyFont="1" applyAlignment="1">
      <alignment horizontal="center" vertical="top"/>
    </xf>
    <xf numFmtId="0" fontId="59" fillId="0" borderId="36" xfId="0" applyFont="1" applyBorder="1" applyAlignment="1">
      <alignment horizontal="left" vertical="center"/>
    </xf>
    <xf numFmtId="0" fontId="59" fillId="0" borderId="39" xfId="0" applyFont="1" applyBorder="1" applyAlignment="1">
      <alignment horizontal="left" vertical="center"/>
    </xf>
    <xf numFmtId="0" fontId="59" fillId="0" borderId="0" xfId="0" applyFont="1" applyAlignment="1">
      <alignment horizontal="center" vertical="center"/>
    </xf>
    <xf numFmtId="0" fontId="59" fillId="0" borderId="0" xfId="0" applyFont="1" applyAlignment="1">
      <alignment horizontal="right" vertical="center"/>
    </xf>
    <xf numFmtId="0" fontId="59" fillId="0" borderId="36" xfId="0" applyFont="1" applyBorder="1" applyAlignment="1">
      <alignment horizontal="left" vertical="top"/>
    </xf>
    <xf numFmtId="0" fontId="59" fillId="0" borderId="0" xfId="0" applyFont="1" applyAlignment="1">
      <alignment horizontal="left" vertical="top"/>
    </xf>
    <xf numFmtId="0" fontId="59" fillId="0" borderId="40" xfId="0" applyFont="1" applyBorder="1" applyAlignment="1">
      <alignment horizontal="left" vertical="top"/>
    </xf>
    <xf numFmtId="0" fontId="59" fillId="0" borderId="89" xfId="0" applyFont="1" applyBorder="1" applyAlignment="1">
      <alignment horizontal="left" vertical="top"/>
    </xf>
    <xf numFmtId="0" fontId="59" fillId="0" borderId="87" xfId="0" applyFont="1" applyBorder="1" applyAlignment="1">
      <alignment horizontal="left" vertical="center"/>
    </xf>
    <xf numFmtId="0" fontId="59" fillId="0" borderId="36" xfId="0" applyFont="1" applyBorder="1" applyAlignment="1">
      <alignment horizontal="center" vertical="center"/>
    </xf>
    <xf numFmtId="0" fontId="59" fillId="0" borderId="124" xfId="0" applyFont="1" applyBorder="1" applyAlignment="1">
      <alignment horizontal="center" vertical="center"/>
    </xf>
    <xf numFmtId="0" fontId="59" fillId="0" borderId="125" xfId="0" applyFont="1" applyBorder="1" applyAlignment="1">
      <alignment horizontal="left" vertical="center"/>
    </xf>
    <xf numFmtId="0" fontId="59" fillId="0" borderId="109" xfId="0" applyFont="1" applyBorder="1" applyAlignment="1">
      <alignment horizontal="left" vertical="top"/>
    </xf>
    <xf numFmtId="0" fontId="12" fillId="7" borderId="0" xfId="1" applyFill="1">
      <alignment vertical="center"/>
    </xf>
    <xf numFmtId="0" fontId="12" fillId="7" borderId="0" xfId="1" applyFill="1" applyAlignment="1">
      <alignment horizontal="right" vertical="center"/>
    </xf>
    <xf numFmtId="0" fontId="12" fillId="7" borderId="0" xfId="1" applyFill="1" applyAlignment="1">
      <alignment horizontal="center" vertical="center"/>
    </xf>
    <xf numFmtId="0" fontId="12" fillId="10" borderId="0" xfId="1" applyFill="1" applyAlignment="1">
      <alignment horizontal="center" vertical="center"/>
    </xf>
    <xf numFmtId="0" fontId="70" fillId="7" borderId="0" xfId="1" applyFont="1" applyFill="1" applyAlignment="1">
      <alignment horizontal="center" vertical="center"/>
    </xf>
    <xf numFmtId="0" fontId="12" fillId="7" borderId="0" xfId="1" applyFill="1" applyAlignment="1">
      <alignment horizontal="center" vertical="center" shrinkToFit="1"/>
    </xf>
    <xf numFmtId="0" fontId="12" fillId="7" borderId="65" xfId="1" applyFill="1" applyBorder="1" applyAlignment="1">
      <alignment horizontal="center" vertical="center"/>
    </xf>
    <xf numFmtId="0" fontId="50" fillId="7" borderId="0" xfId="1" applyFont="1" applyFill="1">
      <alignment vertical="center"/>
    </xf>
    <xf numFmtId="0" fontId="12" fillId="10" borderId="37" xfId="1" applyFill="1" applyBorder="1" applyAlignment="1">
      <alignment horizontal="center" vertical="center"/>
    </xf>
    <xf numFmtId="0" fontId="12" fillId="7" borderId="37" xfId="1" applyFill="1" applyBorder="1">
      <alignment vertical="center"/>
    </xf>
    <xf numFmtId="184" fontId="12" fillId="0" borderId="55" xfId="1" applyNumberFormat="1" applyBorder="1" applyAlignment="1">
      <alignment horizontal="center" vertical="center"/>
    </xf>
    <xf numFmtId="0" fontId="72" fillId="7" borderId="66" xfId="1" applyFont="1" applyFill="1" applyBorder="1" applyAlignment="1">
      <alignment vertical="center" wrapText="1"/>
    </xf>
    <xf numFmtId="0" fontId="12" fillId="7" borderId="66" xfId="1" applyFill="1" applyBorder="1">
      <alignment vertical="center"/>
    </xf>
    <xf numFmtId="0" fontId="12" fillId="0" borderId="37" xfId="1" applyBorder="1">
      <alignment vertical="center"/>
    </xf>
    <xf numFmtId="0" fontId="12" fillId="0" borderId="37" xfId="1" applyBorder="1" applyAlignment="1">
      <alignment horizontal="center" vertical="center"/>
    </xf>
    <xf numFmtId="0" fontId="12" fillId="7" borderId="51" xfId="1" applyFill="1" applyBorder="1" applyAlignment="1">
      <alignment horizontal="center" vertical="center"/>
    </xf>
    <xf numFmtId="0" fontId="72" fillId="7" borderId="119" xfId="1" applyFont="1" applyFill="1" applyBorder="1" applyAlignment="1">
      <alignment vertical="center" wrapText="1"/>
    </xf>
    <xf numFmtId="0" fontId="12" fillId="7" borderId="119" xfId="1" applyFill="1" applyBorder="1">
      <alignment vertical="center"/>
    </xf>
    <xf numFmtId="184" fontId="12" fillId="7" borderId="55" xfId="1" applyNumberFormat="1" applyFill="1" applyBorder="1" applyAlignment="1">
      <alignment horizontal="center" vertical="center"/>
    </xf>
    <xf numFmtId="0" fontId="72" fillId="7" borderId="120" xfId="1" applyFont="1" applyFill="1" applyBorder="1" applyAlignment="1">
      <alignment vertical="center" wrapText="1"/>
    </xf>
    <xf numFmtId="0" fontId="12" fillId="7" borderId="120" xfId="1" applyFill="1" applyBorder="1">
      <alignment vertical="center"/>
    </xf>
    <xf numFmtId="0" fontId="12" fillId="7" borderId="36" xfId="1" applyFill="1" applyBorder="1" applyAlignment="1">
      <alignment horizontal="center" vertical="center"/>
    </xf>
    <xf numFmtId="0" fontId="12" fillId="7" borderId="36" xfId="1" applyFill="1" applyBorder="1" applyAlignment="1">
      <alignment vertical="center" wrapText="1"/>
    </xf>
    <xf numFmtId="0" fontId="12" fillId="7" borderId="36" xfId="1" applyFill="1" applyBorder="1">
      <alignment vertical="center"/>
    </xf>
    <xf numFmtId="0" fontId="12" fillId="7" borderId="89" xfId="1" applyFill="1" applyBorder="1">
      <alignment vertical="center"/>
    </xf>
    <xf numFmtId="177" fontId="12" fillId="7" borderId="45" xfId="1" applyNumberFormat="1" applyFill="1" applyBorder="1" applyAlignment="1">
      <alignment horizontal="center" vertical="center"/>
    </xf>
    <xf numFmtId="0" fontId="12" fillId="7" borderId="117" xfId="1" applyFill="1" applyBorder="1">
      <alignment vertical="center"/>
    </xf>
    <xf numFmtId="0" fontId="43" fillId="7" borderId="66" xfId="1" applyFont="1" applyFill="1" applyBorder="1" applyAlignment="1">
      <alignment vertical="center" wrapText="1"/>
    </xf>
    <xf numFmtId="0" fontId="12" fillId="10" borderId="51" xfId="1" applyFill="1" applyBorder="1" applyAlignment="1">
      <alignment horizontal="center" vertical="center"/>
    </xf>
    <xf numFmtId="0" fontId="43" fillId="7" borderId="119" xfId="1" applyFont="1" applyFill="1" applyBorder="1" applyAlignment="1">
      <alignment vertical="center" wrapText="1"/>
    </xf>
    <xf numFmtId="184" fontId="12" fillId="10" borderId="55" xfId="1" applyNumberFormat="1" applyFill="1" applyBorder="1" applyAlignment="1">
      <alignment horizontal="center" vertical="center"/>
    </xf>
    <xf numFmtId="0" fontId="43" fillId="7" borderId="120" xfId="1" applyFont="1" applyFill="1" applyBorder="1" applyAlignment="1">
      <alignment vertical="center" wrapText="1"/>
    </xf>
    <xf numFmtId="0" fontId="12" fillId="7" borderId="0" xfId="1" applyFill="1" applyAlignment="1">
      <alignment horizontal="left" vertical="center"/>
    </xf>
    <xf numFmtId="0" fontId="12" fillId="7" borderId="40" xfId="1" applyFill="1" applyBorder="1">
      <alignment vertical="center"/>
    </xf>
    <xf numFmtId="0" fontId="5" fillId="0" borderId="44" xfId="0" applyFont="1" applyBorder="1" applyAlignment="1">
      <alignment horizontal="left"/>
    </xf>
    <xf numFmtId="0" fontId="5" fillId="0" borderId="45" xfId="0" applyFont="1" applyBorder="1" applyAlignment="1">
      <alignment horizontal="left"/>
    </xf>
    <xf numFmtId="0" fontId="5" fillId="0" borderId="46" xfId="0" applyFont="1" applyBorder="1" applyAlignment="1">
      <alignment horizontal="left"/>
    </xf>
    <xf numFmtId="0" fontId="47" fillId="0" borderId="44" xfId="9" applyFont="1" applyFill="1" applyBorder="1" applyAlignment="1">
      <alignment horizontal="center" vertical="center"/>
    </xf>
    <xf numFmtId="0" fontId="47" fillId="0" borderId="44" xfId="9" applyFont="1" applyFill="1" applyBorder="1" applyAlignment="1">
      <alignment horizontal="center" vertical="center" wrapText="1"/>
    </xf>
    <xf numFmtId="0" fontId="47" fillId="0" borderId="37" xfId="9" applyFont="1" applyFill="1" applyBorder="1" applyAlignment="1">
      <alignment horizontal="center" vertical="center"/>
    </xf>
    <xf numFmtId="0" fontId="50" fillId="7" borderId="0" xfId="9" applyFont="1" applyFill="1" applyAlignment="1">
      <alignment horizontal="left" vertical="center" wrapText="1"/>
    </xf>
    <xf numFmtId="0" fontId="50" fillId="7" borderId="0" xfId="9" applyFont="1" applyFill="1" applyAlignment="1">
      <alignment horizontal="left" vertical="center"/>
    </xf>
    <xf numFmtId="0" fontId="50" fillId="7" borderId="0" xfId="9" applyFont="1" applyFill="1" applyAlignment="1">
      <alignment vertical="center" wrapText="1"/>
    </xf>
    <xf numFmtId="0" fontId="50" fillId="0" borderId="0" xfId="9" applyFont="1" applyFill="1" applyAlignment="1">
      <alignment horizontal="left" vertical="center" wrapText="1"/>
    </xf>
    <xf numFmtId="0" fontId="50" fillId="0" borderId="0" xfId="9" applyFont="1" applyFill="1" applyAlignment="1">
      <alignment horizontal="left" vertical="center"/>
    </xf>
    <xf numFmtId="0" fontId="42" fillId="7" borderId="0" xfId="9" applyFont="1" applyFill="1" applyAlignment="1">
      <alignment horizontal="left" vertical="center"/>
    </xf>
    <xf numFmtId="0" fontId="52" fillId="7" borderId="0" xfId="9" applyFont="1" applyFill="1" applyAlignment="1">
      <alignment horizontal="center" vertical="center" wrapText="1"/>
    </xf>
    <xf numFmtId="0" fontId="52" fillId="7" borderId="0" xfId="9" applyFont="1" applyFill="1" applyAlignment="1">
      <alignment horizontal="center" vertical="center"/>
    </xf>
    <xf numFmtId="0" fontId="5" fillId="7" borderId="111" xfId="0" applyFont="1" applyFill="1" applyBorder="1" applyAlignment="1">
      <alignment vertical="center" wrapText="1"/>
    </xf>
    <xf numFmtId="0" fontId="5" fillId="7" borderId="112" xfId="0" applyFont="1" applyFill="1" applyBorder="1" applyAlignment="1">
      <alignment vertical="center" wrapText="1"/>
    </xf>
    <xf numFmtId="0" fontId="0" fillId="7" borderId="99" xfId="0" applyFont="1" applyFill="1" applyBorder="1" applyAlignment="1">
      <alignment horizontal="center" vertical="center" wrapText="1"/>
    </xf>
    <xf numFmtId="0" fontId="0" fillId="7" borderId="113" xfId="0" applyFont="1" applyFill="1" applyBorder="1" applyAlignment="1">
      <alignment horizontal="center" vertical="center" wrapText="1"/>
    </xf>
    <xf numFmtId="0" fontId="5" fillId="7" borderId="92" xfId="0" applyFont="1" applyFill="1" applyBorder="1" applyAlignment="1">
      <alignment horizontal="left" vertical="center"/>
    </xf>
    <xf numFmtId="0" fontId="5" fillId="7" borderId="109" xfId="0" applyFont="1" applyFill="1" applyBorder="1" applyAlignment="1">
      <alignment horizontal="left" vertical="center"/>
    </xf>
    <xf numFmtId="0" fontId="0" fillId="7" borderId="92" xfId="0" applyFont="1" applyFill="1" applyBorder="1" applyAlignment="1">
      <alignment horizontal="center" vertical="center" wrapText="1"/>
    </xf>
    <xf numFmtId="0" fontId="0" fillId="7" borderId="109" xfId="0" applyFont="1" applyFill="1" applyBorder="1" applyAlignment="1">
      <alignment horizontal="center" vertical="center" wrapText="1"/>
    </xf>
    <xf numFmtId="0" fontId="5" fillId="7" borderId="38"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39" xfId="0" applyFont="1" applyFill="1" applyBorder="1" applyAlignment="1">
      <alignment horizontal="center" vertical="center"/>
    </xf>
    <xf numFmtId="0" fontId="5" fillId="7" borderId="40" xfId="0" applyFont="1" applyFill="1" applyBorder="1" applyAlignment="1">
      <alignment horizontal="center" vertical="center"/>
    </xf>
    <xf numFmtId="0" fontId="5" fillId="7" borderId="89" xfId="0" applyFont="1" applyFill="1" applyBorder="1" applyAlignment="1">
      <alignment horizontal="center" vertical="center"/>
    </xf>
    <xf numFmtId="0" fontId="5" fillId="7" borderId="90" xfId="0" applyFont="1" applyFill="1" applyBorder="1" applyAlignment="1">
      <alignment horizontal="center" vertical="center"/>
    </xf>
    <xf numFmtId="0" fontId="5" fillId="7" borderId="43" xfId="0" applyFont="1" applyFill="1" applyBorder="1" applyAlignment="1">
      <alignment horizontal="left" vertical="center"/>
    </xf>
    <xf numFmtId="0" fontId="5" fillId="7" borderId="51" xfId="0" applyFont="1" applyFill="1" applyBorder="1" applyAlignment="1">
      <alignment horizontal="left" vertical="center"/>
    </xf>
    <xf numFmtId="0" fontId="55" fillId="7" borderId="0" xfId="0" applyFont="1" applyFill="1" applyAlignment="1">
      <alignment horizontal="center" vertical="center"/>
    </xf>
    <xf numFmtId="0" fontId="5" fillId="7" borderId="44" xfId="0" applyFont="1" applyFill="1" applyBorder="1" applyAlignment="1">
      <alignment horizontal="center" vertical="center"/>
    </xf>
    <xf numFmtId="0" fontId="5" fillId="7" borderId="45" xfId="0" applyFont="1" applyFill="1" applyBorder="1" applyAlignment="1">
      <alignment horizontal="center" vertical="center"/>
    </xf>
    <xf numFmtId="0" fontId="5" fillId="7" borderId="46" xfId="0" applyFont="1" applyFill="1" applyBorder="1" applyAlignment="1">
      <alignment horizontal="center" vertical="center"/>
    </xf>
    <xf numFmtId="0" fontId="0" fillId="7" borderId="44" xfId="0" applyFont="1" applyFill="1" applyBorder="1" applyAlignment="1">
      <alignment horizontal="center" vertical="center"/>
    </xf>
    <xf numFmtId="0" fontId="0" fillId="7" borderId="46" xfId="0" applyFont="1" applyFill="1" applyBorder="1" applyAlignment="1">
      <alignment horizontal="center" vertical="center"/>
    </xf>
    <xf numFmtId="0" fontId="5" fillId="7" borderId="111" xfId="0" applyFont="1" applyFill="1" applyBorder="1" applyAlignment="1">
      <alignment horizontal="left" vertical="center" shrinkToFit="1"/>
    </xf>
    <xf numFmtId="0" fontId="5" fillId="7" borderId="55" xfId="0" applyFont="1" applyFill="1" applyBorder="1" applyAlignment="1">
      <alignment horizontal="left" vertical="center" shrinkToFit="1"/>
    </xf>
    <xf numFmtId="0" fontId="5" fillId="7" borderId="112" xfId="0" applyFont="1" applyFill="1" applyBorder="1" applyAlignment="1">
      <alignment horizontal="left" vertical="center" shrinkToFit="1"/>
    </xf>
    <xf numFmtId="0" fontId="5" fillId="7" borderId="111" xfId="0" applyFont="1" applyFill="1" applyBorder="1" applyAlignment="1">
      <alignment horizontal="left" vertical="center" wrapText="1"/>
    </xf>
    <xf numFmtId="0" fontId="5" fillId="7" borderId="112" xfId="0" applyFont="1" applyFill="1" applyBorder="1" applyAlignment="1">
      <alignment horizontal="left" vertical="center" wrapText="1"/>
    </xf>
    <xf numFmtId="0" fontId="5" fillId="7" borderId="92" xfId="0" applyFont="1" applyFill="1" applyBorder="1" applyAlignment="1">
      <alignment horizontal="center" vertical="center" wrapText="1"/>
    </xf>
    <xf numFmtId="0" fontId="5" fillId="7" borderId="109" xfId="0" applyFont="1" applyFill="1" applyBorder="1" applyAlignment="1">
      <alignment horizontal="center" vertical="center" wrapText="1"/>
    </xf>
    <xf numFmtId="0" fontId="5" fillId="7" borderId="55" xfId="0" applyFont="1" applyFill="1" applyBorder="1" applyAlignment="1">
      <alignment horizontal="left" vertical="center" wrapText="1"/>
    </xf>
    <xf numFmtId="0" fontId="0" fillId="7" borderId="99" xfId="0" applyFont="1" applyFill="1" applyBorder="1" applyAlignment="1">
      <alignment horizontal="center" vertical="center"/>
    </xf>
    <xf numFmtId="0" fontId="0" fillId="7" borderId="73" xfId="0" applyFont="1" applyFill="1" applyBorder="1" applyAlignment="1">
      <alignment horizontal="center" vertical="center"/>
    </xf>
    <xf numFmtId="0" fontId="0" fillId="7" borderId="113" xfId="0" applyFont="1" applyFill="1" applyBorder="1" applyAlignment="1">
      <alignment horizontal="center" vertical="center"/>
    </xf>
    <xf numFmtId="0" fontId="5" fillId="7" borderId="0" xfId="0" applyFont="1" applyFill="1" applyAlignment="1">
      <alignment horizontal="left" vertical="center"/>
    </xf>
    <xf numFmtId="0" fontId="0" fillId="7" borderId="92" xfId="0" applyFont="1" applyFill="1" applyBorder="1" applyAlignment="1">
      <alignment horizontal="center" vertical="center"/>
    </xf>
    <xf numFmtId="0" fontId="0" fillId="7" borderId="0" xfId="0" applyFont="1" applyFill="1" applyBorder="1" applyAlignment="1">
      <alignment horizontal="center" vertical="center"/>
    </xf>
    <xf numFmtId="0" fontId="0" fillId="7" borderId="109" xfId="0" applyFont="1" applyFill="1" applyBorder="1" applyAlignment="1">
      <alignment horizontal="center" vertical="center"/>
    </xf>
    <xf numFmtId="0" fontId="5" fillId="7" borderId="47" xfId="0" applyFont="1" applyFill="1" applyBorder="1" applyAlignment="1">
      <alignment horizontal="center" vertical="center"/>
    </xf>
    <xf numFmtId="0" fontId="5" fillId="7" borderId="48" xfId="0" applyFont="1" applyFill="1" applyBorder="1" applyAlignment="1">
      <alignment horizontal="center" vertical="center"/>
    </xf>
    <xf numFmtId="0" fontId="5" fillId="7" borderId="49" xfId="0" applyFont="1" applyFill="1" applyBorder="1" applyAlignment="1">
      <alignment horizontal="center" vertical="center"/>
    </xf>
    <xf numFmtId="0" fontId="5" fillId="7" borderId="106" xfId="0" applyFont="1" applyFill="1" applyBorder="1" applyAlignment="1">
      <alignment horizontal="center" vertical="center"/>
    </xf>
    <xf numFmtId="0" fontId="5" fillId="7" borderId="107" xfId="0" applyFont="1" applyFill="1" applyBorder="1" applyAlignment="1">
      <alignment horizontal="center" vertical="center"/>
    </xf>
    <xf numFmtId="0" fontId="5" fillId="7" borderId="108" xfId="0" applyFont="1" applyFill="1" applyBorder="1" applyAlignment="1">
      <alignment horizontal="center" vertical="center"/>
    </xf>
    <xf numFmtId="0" fontId="5" fillId="7" borderId="0" xfId="0" applyFont="1" applyFill="1" applyAlignment="1">
      <alignment horizontal="left" vertical="center" wrapText="1"/>
    </xf>
    <xf numFmtId="0" fontId="5" fillId="7" borderId="0" xfId="0" applyFont="1" applyFill="1" applyAlignment="1">
      <alignment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7" xfId="0" applyFont="1" applyBorder="1" applyAlignment="1">
      <alignment horizontal="left" wrapText="1"/>
    </xf>
    <xf numFmtId="0" fontId="5" fillId="0" borderId="44" xfId="0" applyFont="1" applyBorder="1" applyAlignment="1">
      <alignment horizontal="left" wrapText="1"/>
    </xf>
    <xf numFmtId="0" fontId="5" fillId="0" borderId="45" xfId="0" applyFont="1" applyBorder="1" applyAlignment="1">
      <alignment horizontal="left" wrapText="1"/>
    </xf>
    <xf numFmtId="0" fontId="5" fillId="0" borderId="46" xfId="0" applyFont="1" applyBorder="1" applyAlignment="1">
      <alignment horizontal="left" wrapText="1"/>
    </xf>
    <xf numFmtId="0" fontId="5" fillId="0" borderId="46" xfId="0" applyFont="1" applyBorder="1" applyAlignment="1">
      <alignment horizontal="center"/>
    </xf>
    <xf numFmtId="0" fontId="5" fillId="0" borderId="44" xfId="0" applyFont="1" applyBorder="1" applyAlignment="1">
      <alignment horizontal="left"/>
    </xf>
    <xf numFmtId="0" fontId="5" fillId="0" borderId="45" xfId="0" applyFont="1" applyBorder="1" applyAlignment="1">
      <alignment horizontal="left"/>
    </xf>
    <xf numFmtId="0" fontId="5" fillId="0" borderId="46" xfId="0" applyFont="1" applyBorder="1" applyAlignment="1">
      <alignment horizontal="left"/>
    </xf>
    <xf numFmtId="0" fontId="5" fillId="0" borderId="43"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44" xfId="0" applyFont="1" applyBorder="1" applyAlignment="1">
      <alignment horizontal="center" wrapText="1"/>
    </xf>
    <xf numFmtId="0" fontId="5" fillId="0" borderId="45" xfId="0" applyFont="1" applyBorder="1" applyAlignment="1">
      <alignment horizontal="center" wrapText="1"/>
    </xf>
    <xf numFmtId="0" fontId="5" fillId="0" borderId="46" xfId="0" applyFont="1" applyBorder="1" applyAlignment="1">
      <alignment horizontal="center" wrapText="1"/>
    </xf>
    <xf numFmtId="0" fontId="5" fillId="0" borderId="38" xfId="0" applyFont="1" applyBorder="1" applyAlignment="1">
      <alignment horizontal="left" vertical="top" wrapText="1"/>
    </xf>
    <xf numFmtId="0" fontId="5" fillId="0" borderId="36" xfId="0" applyFont="1" applyBorder="1" applyAlignment="1">
      <alignment horizontal="left" vertical="top" wrapText="1"/>
    </xf>
    <xf numFmtId="0" fontId="5" fillId="0" borderId="39" xfId="0" applyFont="1" applyBorder="1" applyAlignment="1">
      <alignment horizontal="left" vertical="top" wrapText="1"/>
    </xf>
    <xf numFmtId="0" fontId="5" fillId="0" borderId="117" xfId="0" applyFont="1" applyBorder="1" applyAlignment="1">
      <alignment horizontal="left" vertical="top" wrapText="1"/>
    </xf>
    <xf numFmtId="0" fontId="5" fillId="0" borderId="0" xfId="0" applyFont="1" applyAlignment="1">
      <alignment horizontal="left" vertical="top" wrapText="1"/>
    </xf>
    <xf numFmtId="0" fontId="5" fillId="0" borderId="65" xfId="0" applyFont="1" applyBorder="1" applyAlignment="1">
      <alignment horizontal="left" vertical="top" wrapText="1"/>
    </xf>
    <xf numFmtId="0" fontId="5" fillId="0" borderId="40" xfId="0" applyFont="1" applyBorder="1" applyAlignment="1">
      <alignment horizontal="left" vertical="top" wrapText="1"/>
    </xf>
    <xf numFmtId="0" fontId="5" fillId="0" borderId="89" xfId="0" applyFont="1" applyBorder="1" applyAlignment="1">
      <alignment horizontal="left" vertical="top" wrapText="1"/>
    </xf>
    <xf numFmtId="0" fontId="5" fillId="0" borderId="90" xfId="0" applyFont="1" applyBorder="1" applyAlignment="1">
      <alignment horizontal="left" vertical="top" wrapText="1"/>
    </xf>
    <xf numFmtId="0" fontId="5" fillId="0" borderId="84" xfId="0" applyFont="1" applyBorder="1" applyAlignment="1">
      <alignment horizontal="center" wrapText="1"/>
    </xf>
    <xf numFmtId="0" fontId="5" fillId="0" borderId="85" xfId="0" applyFont="1" applyBorder="1" applyAlignment="1">
      <alignment horizontal="center" wrapText="1"/>
    </xf>
    <xf numFmtId="0" fontId="54" fillId="0" borderId="45" xfId="0" applyFont="1" applyBorder="1" applyAlignment="1">
      <alignment horizontal="left" vertical="center" wrapText="1"/>
    </xf>
    <xf numFmtId="0" fontId="54" fillId="0" borderId="46" xfId="0" applyFont="1" applyBorder="1" applyAlignment="1">
      <alignment horizontal="left"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xf>
    <xf numFmtId="0" fontId="54" fillId="0" borderId="36" xfId="0" applyFont="1" applyBorder="1" applyAlignment="1">
      <alignment horizontal="left" vertical="center" wrapText="1"/>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0" borderId="45" xfId="0" applyFont="1" applyBorder="1" applyAlignment="1">
      <alignment horizontal="left" shrinkToFit="1"/>
    </xf>
    <xf numFmtId="0" fontId="5" fillId="0" borderId="55" xfId="0" applyFont="1" applyBorder="1" applyAlignment="1">
      <alignment horizontal="center" vertical="center" textRotation="255" shrinkToFit="1"/>
    </xf>
    <xf numFmtId="0" fontId="5" fillId="0" borderId="51" xfId="0" applyFont="1" applyBorder="1" applyAlignment="1">
      <alignment horizontal="center" vertical="center" textRotation="255" shrinkToFit="1"/>
    </xf>
    <xf numFmtId="0" fontId="5" fillId="0" borderId="109" xfId="0" applyFont="1" applyBorder="1" applyAlignment="1">
      <alignment horizontal="center" vertical="center" wrapText="1"/>
    </xf>
    <xf numFmtId="0" fontId="5" fillId="0" borderId="37" xfId="0" applyFont="1" applyBorder="1" applyAlignment="1">
      <alignment horizontal="left"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6" xfId="0" applyFont="1" applyBorder="1" applyAlignment="1">
      <alignment horizontal="left" vertical="center" wrapText="1"/>
    </xf>
    <xf numFmtId="0" fontId="5" fillId="0" borderId="39" xfId="0" applyFont="1" applyBorder="1" applyAlignment="1">
      <alignment horizontal="left" vertical="center" wrapText="1"/>
    </xf>
    <xf numFmtId="0" fontId="5" fillId="0" borderId="93" xfId="0" applyFont="1" applyBorder="1" applyAlignment="1">
      <alignment horizontal="left" vertical="center" wrapText="1"/>
    </xf>
    <xf numFmtId="0" fontId="5" fillId="0" borderId="95" xfId="0" applyFont="1" applyBorder="1" applyAlignment="1">
      <alignment horizontal="left"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textRotation="255" shrinkToFit="1"/>
    </xf>
    <xf numFmtId="0" fontId="5" fillId="0" borderId="38" xfId="0" applyFont="1" applyBorder="1" applyAlignment="1">
      <alignment horizontal="left" vertical="center" wrapText="1"/>
    </xf>
    <xf numFmtId="0" fontId="5" fillId="0" borderId="40" xfId="0" applyFont="1" applyBorder="1" applyAlignment="1">
      <alignment horizontal="left" vertical="center" wrapText="1"/>
    </xf>
    <xf numFmtId="0" fontId="5" fillId="0" borderId="89" xfId="0" applyFont="1" applyBorder="1" applyAlignment="1">
      <alignment horizontal="left" vertical="center" wrapText="1"/>
    </xf>
    <xf numFmtId="0" fontId="5" fillId="0" borderId="0" xfId="0" applyFont="1" applyAlignment="1">
      <alignment horizontal="center" vertical="center"/>
    </xf>
    <xf numFmtId="0" fontId="0" fillId="0" borderId="36" xfId="0" applyBorder="1" applyAlignment="1">
      <alignment horizontal="left" vertical="center" wrapText="1"/>
    </xf>
    <xf numFmtId="0" fontId="5" fillId="0" borderId="98" xfId="0" applyFont="1" applyBorder="1" applyAlignment="1">
      <alignment horizontal="left" vertical="center"/>
    </xf>
    <xf numFmtId="0" fontId="5" fillId="0" borderId="97" xfId="0" applyFont="1" applyBorder="1" applyAlignment="1">
      <alignment horizontal="left" vertical="center"/>
    </xf>
    <xf numFmtId="0" fontId="5" fillId="0" borderId="96" xfId="0" applyFont="1" applyBorder="1" applyAlignment="1">
      <alignment horizontal="left" vertical="center"/>
    </xf>
    <xf numFmtId="0" fontId="5" fillId="0" borderId="0" xfId="0" applyFont="1" applyAlignment="1">
      <alignment horizontal="left" vertical="center" wrapText="1"/>
    </xf>
    <xf numFmtId="0" fontId="5" fillId="0" borderId="94" xfId="0" applyFont="1" applyBorder="1" applyAlignment="1">
      <alignment horizontal="left" vertical="center"/>
    </xf>
    <xf numFmtId="0" fontId="5" fillId="0" borderId="93" xfId="0" applyFont="1" applyBorder="1" applyAlignment="1">
      <alignment horizontal="left" vertical="center"/>
    </xf>
    <xf numFmtId="0" fontId="5" fillId="0" borderId="95" xfId="0" applyFont="1" applyBorder="1" applyAlignment="1">
      <alignment horizontal="left" vertical="center"/>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11" fillId="0" borderId="0" xfId="0" applyFont="1" applyAlignment="1">
      <alignment horizontal="center" vertical="center" wrapText="1"/>
    </xf>
    <xf numFmtId="0" fontId="5" fillId="0" borderId="0" xfId="0" applyFont="1" applyAlignment="1">
      <alignment horizontal="center" vertical="top"/>
    </xf>
    <xf numFmtId="0" fontId="5" fillId="0" borderId="45" xfId="0" applyFont="1" applyBorder="1" applyAlignment="1">
      <alignment horizontal="center"/>
    </xf>
    <xf numFmtId="0" fontId="28" fillId="0" borderId="44"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46"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46" xfId="0" applyFont="1" applyFill="1" applyBorder="1" applyAlignment="1">
      <alignment horizontal="center" vertical="center"/>
    </xf>
    <xf numFmtId="0" fontId="26" fillId="0" borderId="0" xfId="0" applyFont="1" applyFill="1" applyBorder="1" applyAlignment="1">
      <alignment horizontal="center" vertical="center"/>
    </xf>
    <xf numFmtId="0" fontId="28" fillId="0" borderId="38" xfId="0" applyFont="1" applyFill="1" applyBorder="1" applyAlignment="1">
      <alignment horizontal="left" vertical="center" wrapText="1"/>
    </xf>
    <xf numFmtId="0" fontId="28" fillId="0" borderId="36" xfId="0" applyFont="1" applyFill="1" applyBorder="1" applyAlignment="1">
      <alignment horizontal="left" vertical="center"/>
    </xf>
    <xf numFmtId="0" fontId="28" fillId="0" borderId="39" xfId="0" applyFont="1" applyFill="1" applyBorder="1" applyAlignment="1">
      <alignment horizontal="left" vertical="center"/>
    </xf>
    <xf numFmtId="0" fontId="28" fillId="0" borderId="73" xfId="0" applyFont="1" applyFill="1" applyBorder="1" applyAlignment="1">
      <alignment horizontal="left" vertical="center" wrapText="1"/>
    </xf>
    <xf numFmtId="0" fontId="28" fillId="0" borderId="0" xfId="0" applyFont="1" applyFill="1" applyBorder="1" applyAlignment="1">
      <alignment horizontal="left" vertical="center"/>
    </xf>
    <xf numFmtId="0" fontId="28" fillId="0" borderId="65" xfId="0" applyFont="1" applyFill="1" applyBorder="1" applyAlignment="1">
      <alignment horizontal="left" vertical="center"/>
    </xf>
    <xf numFmtId="0" fontId="28" fillId="0" borderId="73"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42" xfId="0" applyFont="1" applyFill="1" applyBorder="1" applyAlignment="1">
      <alignment horizontal="left" vertical="center"/>
    </xf>
    <xf numFmtId="0" fontId="28" fillId="0" borderId="37"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37" xfId="0" applyFont="1" applyFill="1" applyBorder="1" applyAlignment="1">
      <alignment horizontal="left" vertical="center" indent="1"/>
    </xf>
    <xf numFmtId="0" fontId="28" fillId="2" borderId="43" xfId="0" applyFont="1" applyFill="1" applyBorder="1" applyAlignment="1">
      <alignment horizontal="left" vertical="center" indent="1"/>
    </xf>
    <xf numFmtId="0" fontId="28" fillId="0" borderId="44" xfId="0" applyFont="1" applyFill="1" applyBorder="1" applyAlignment="1">
      <alignment horizontal="left" vertical="center" indent="1"/>
    </xf>
    <xf numFmtId="0" fontId="28" fillId="0" borderId="45" xfId="0" applyFont="1" applyFill="1" applyBorder="1" applyAlignment="1">
      <alignment horizontal="left" vertical="center" indent="1"/>
    </xf>
    <xf numFmtId="0" fontId="28" fillId="0" borderId="46" xfId="0" applyFont="1" applyFill="1" applyBorder="1" applyAlignment="1">
      <alignment horizontal="left" vertical="center" indent="1"/>
    </xf>
    <xf numFmtId="38" fontId="28" fillId="2" borderId="38" xfId="3" applyFont="1" applyFill="1" applyBorder="1" applyAlignment="1">
      <alignment horizontal="center" vertical="center"/>
    </xf>
    <xf numFmtId="38" fontId="28" fillId="2" borderId="36" xfId="3" applyFont="1" applyFill="1" applyBorder="1" applyAlignment="1">
      <alignment horizontal="center" vertical="center"/>
    </xf>
    <xf numFmtId="0" fontId="28" fillId="3" borderId="37" xfId="0" applyFont="1" applyFill="1" applyBorder="1" applyAlignment="1">
      <alignment horizontal="left" vertical="center" indent="1" shrinkToFit="1"/>
    </xf>
    <xf numFmtId="38" fontId="28" fillId="2" borderId="44" xfId="3" applyFont="1" applyFill="1" applyBorder="1" applyAlignment="1">
      <alignment horizontal="center" vertical="center"/>
    </xf>
    <xf numFmtId="38" fontId="28" fillId="2" borderId="45" xfId="3" applyFont="1" applyFill="1" applyBorder="1" applyAlignment="1">
      <alignment horizontal="center" vertical="center"/>
    </xf>
    <xf numFmtId="0" fontId="28" fillId="0" borderId="40" xfId="0" applyFont="1" applyFill="1" applyBorder="1" applyAlignment="1">
      <alignment horizontal="left" vertical="center" indent="1"/>
    </xf>
    <xf numFmtId="0" fontId="28" fillId="0" borderId="41" xfId="0" applyFont="1" applyFill="1" applyBorder="1" applyAlignment="1">
      <alignment horizontal="left" vertical="center" indent="1"/>
    </xf>
    <xf numFmtId="0" fontId="28" fillId="4" borderId="40" xfId="0" applyFont="1" applyFill="1" applyBorder="1" applyAlignment="1">
      <alignment horizontal="center" vertical="center"/>
    </xf>
    <xf numFmtId="0" fontId="28" fillId="4" borderId="41" xfId="0" applyFont="1" applyFill="1" applyBorder="1" applyAlignment="1">
      <alignment horizontal="center" vertical="center"/>
    </xf>
    <xf numFmtId="0" fontId="28" fillId="4" borderId="42" xfId="0" applyFont="1" applyFill="1" applyBorder="1" applyAlignment="1">
      <alignment horizontal="center" vertical="center"/>
    </xf>
    <xf numFmtId="0" fontId="28" fillId="3" borderId="44" xfId="0" applyFont="1" applyFill="1" applyBorder="1" applyAlignment="1">
      <alignment horizontal="center" vertical="center"/>
    </xf>
    <xf numFmtId="0" fontId="28" fillId="3" borderId="45" xfId="0" applyFont="1" applyFill="1" applyBorder="1" applyAlignment="1">
      <alignment horizontal="center" vertical="center"/>
    </xf>
    <xf numFmtId="0" fontId="28" fillId="3" borderId="46" xfId="0" applyFont="1" applyFill="1" applyBorder="1" applyAlignment="1">
      <alignment horizontal="center" vertical="center"/>
    </xf>
    <xf numFmtId="0" fontId="30" fillId="0" borderId="0" xfId="0" applyFont="1" applyFill="1" applyBorder="1" applyAlignment="1">
      <alignment horizontal="left" vertical="center" wrapText="1"/>
    </xf>
    <xf numFmtId="0" fontId="28" fillId="4" borderId="44" xfId="0" applyFont="1" applyFill="1" applyBorder="1" applyAlignment="1">
      <alignment horizontal="center" vertical="center"/>
    </xf>
    <xf numFmtId="0" fontId="28" fillId="4" borderId="45" xfId="0" applyFont="1" applyFill="1" applyBorder="1" applyAlignment="1">
      <alignment horizontal="center" vertical="center"/>
    </xf>
    <xf numFmtId="0" fontId="28" fillId="4" borderId="46" xfId="0" applyFont="1" applyFill="1" applyBorder="1" applyAlignment="1">
      <alignment horizontal="center" vertical="center"/>
    </xf>
    <xf numFmtId="0" fontId="30" fillId="0" borderId="0" xfId="0" applyFont="1" applyFill="1" applyBorder="1" applyAlignment="1">
      <alignment horizontal="left" vertical="center" wrapText="1" indent="1"/>
    </xf>
    <xf numFmtId="0" fontId="30" fillId="0" borderId="0" xfId="0" applyFont="1" applyFill="1" applyBorder="1" applyAlignment="1">
      <alignment horizontal="left" vertical="center" indent="1"/>
    </xf>
    <xf numFmtId="0" fontId="29" fillId="0" borderId="44"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46" xfId="0" applyFont="1" applyFill="1" applyBorder="1" applyAlignment="1">
      <alignment horizontal="center" vertical="center"/>
    </xf>
    <xf numFmtId="0" fontId="34" fillId="0" borderId="37" xfId="0" applyFont="1" applyFill="1" applyBorder="1" applyAlignment="1">
      <alignment horizontal="center" vertical="center" wrapText="1"/>
    </xf>
    <xf numFmtId="0" fontId="28" fillId="0" borderId="73"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37" xfId="0" applyFont="1" applyFill="1" applyBorder="1" applyAlignment="1">
      <alignment horizontal="center" vertical="center" wrapText="1"/>
    </xf>
    <xf numFmtId="178" fontId="28" fillId="4" borderId="37" xfId="0" applyNumberFormat="1" applyFont="1" applyFill="1" applyBorder="1" applyAlignment="1">
      <alignment horizontal="center" vertical="center"/>
    </xf>
    <xf numFmtId="0" fontId="28" fillId="2" borderId="38" xfId="0" applyFont="1" applyFill="1" applyBorder="1" applyAlignment="1">
      <alignment horizontal="center" vertical="center"/>
    </xf>
    <xf numFmtId="0" fontId="28" fillId="2" borderId="36" xfId="0" applyFont="1" applyFill="1" applyBorder="1" applyAlignment="1">
      <alignment horizontal="center" vertical="center"/>
    </xf>
    <xf numFmtId="10" fontId="28" fillId="4" borderId="38" xfId="4" applyNumberFormat="1" applyFont="1" applyFill="1" applyBorder="1" applyAlignment="1">
      <alignment horizontal="center" vertical="center"/>
    </xf>
    <xf numFmtId="10" fontId="28" fillId="4" borderId="36" xfId="4" applyNumberFormat="1" applyFont="1" applyFill="1" applyBorder="1" applyAlignment="1">
      <alignment horizontal="center" vertical="center"/>
    </xf>
    <xf numFmtId="0" fontId="28" fillId="0" borderId="47"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9" xfId="0" applyFont="1" applyFill="1" applyBorder="1" applyAlignment="1">
      <alignment horizontal="center" vertical="center"/>
    </xf>
    <xf numFmtId="0" fontId="28" fillId="4" borderId="38" xfId="0" applyFont="1" applyFill="1" applyBorder="1" applyAlignment="1">
      <alignment horizontal="center" vertical="center"/>
    </xf>
    <xf numFmtId="0" fontId="28" fillId="4" borderId="36" xfId="0" applyFont="1" applyFill="1" applyBorder="1" applyAlignment="1">
      <alignment horizontal="center" vertical="center"/>
    </xf>
    <xf numFmtId="0" fontId="28" fillId="4" borderId="37" xfId="0" applyFont="1" applyFill="1" applyBorder="1" applyAlignment="1">
      <alignment horizontal="center" vertical="center"/>
    </xf>
    <xf numFmtId="0" fontId="28" fillId="5" borderId="37" xfId="0" applyFont="1" applyFill="1" applyBorder="1" applyAlignment="1">
      <alignment horizontal="center" vertical="center"/>
    </xf>
    <xf numFmtId="0" fontId="32" fillId="0" borderId="73" xfId="0" applyFont="1" applyFill="1" applyBorder="1" applyAlignment="1">
      <alignment horizontal="center" vertical="center" wrapText="1"/>
    </xf>
    <xf numFmtId="0" fontId="28" fillId="0" borderId="43" xfId="0" applyFont="1" applyFill="1" applyBorder="1" applyAlignment="1">
      <alignment horizontal="center" vertical="center"/>
    </xf>
    <xf numFmtId="0" fontId="28" fillId="0" borderId="51" xfId="0" applyFont="1" applyFill="1" applyBorder="1" applyAlignment="1">
      <alignment horizontal="center" vertical="center"/>
    </xf>
    <xf numFmtId="0" fontId="33" fillId="2" borderId="38" xfId="0" applyFont="1" applyFill="1" applyBorder="1" applyAlignment="1">
      <alignment horizontal="left" vertical="top"/>
    </xf>
    <xf numFmtId="0" fontId="33" fillId="2" borderId="36" xfId="0" applyFont="1" applyFill="1" applyBorder="1" applyAlignment="1">
      <alignment horizontal="left" vertical="top"/>
    </xf>
    <xf numFmtId="0" fontId="33" fillId="2" borderId="39" xfId="0" applyFont="1" applyFill="1" applyBorder="1" applyAlignment="1">
      <alignment horizontal="left" vertical="top"/>
    </xf>
    <xf numFmtId="0" fontId="30" fillId="2" borderId="40" xfId="0" applyFont="1" applyFill="1" applyBorder="1" applyAlignment="1">
      <alignment horizontal="left" vertical="top"/>
    </xf>
    <xf numFmtId="0" fontId="30" fillId="2" borderId="41" xfId="0" applyFont="1" applyFill="1" applyBorder="1" applyAlignment="1">
      <alignment horizontal="left" vertical="top"/>
    </xf>
    <xf numFmtId="0" fontId="30" fillId="2" borderId="42" xfId="0" applyFont="1" applyFill="1" applyBorder="1" applyAlignment="1">
      <alignment horizontal="left" vertical="top"/>
    </xf>
    <xf numFmtId="0" fontId="30" fillId="0" borderId="36" xfId="0" applyFont="1" applyFill="1" applyBorder="1" applyAlignment="1">
      <alignment horizontal="left" vertical="center" wrapText="1" indent="1"/>
    </xf>
    <xf numFmtId="0" fontId="28" fillId="0" borderId="50" xfId="0" applyFont="1" applyFill="1" applyBorder="1" applyAlignment="1">
      <alignment horizontal="center" vertical="center"/>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indent="1"/>
    </xf>
    <xf numFmtId="0" fontId="32" fillId="0" borderId="65" xfId="0" applyFont="1" applyFill="1" applyBorder="1" applyAlignment="1">
      <alignment horizontal="center" vertical="center" wrapText="1"/>
    </xf>
    <xf numFmtId="0" fontId="22" fillId="0" borderId="43" xfId="6" applyFont="1" applyFill="1" applyBorder="1" applyAlignment="1" applyProtection="1">
      <alignment horizontal="center" vertical="center" wrapText="1" readingOrder="1"/>
    </xf>
    <xf numFmtId="0" fontId="22" fillId="0" borderId="55" xfId="6" applyFont="1" applyFill="1" applyBorder="1" applyAlignment="1" applyProtection="1">
      <alignment horizontal="center" vertical="center" readingOrder="1"/>
    </xf>
    <xf numFmtId="0" fontId="22" fillId="0" borderId="51" xfId="6" applyFont="1" applyFill="1" applyBorder="1" applyAlignment="1" applyProtection="1">
      <alignment horizontal="center" vertical="center" readingOrder="1"/>
    </xf>
    <xf numFmtId="0" fontId="24" fillId="0" borderId="52" xfId="6" applyFont="1" applyFill="1" applyBorder="1" applyAlignment="1" applyProtection="1">
      <alignment horizontal="left" vertical="center" wrapText="1"/>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wrapText="1"/>
    </xf>
    <xf numFmtId="0" fontId="24" fillId="0" borderId="56" xfId="6" applyFont="1" applyFill="1" applyBorder="1" applyAlignment="1" applyProtection="1">
      <alignment horizontal="left" vertical="center" wrapText="1"/>
    </xf>
    <xf numFmtId="0" fontId="24" fillId="0" borderId="57" xfId="6" applyFont="1" applyFill="1" applyBorder="1" applyAlignment="1" applyProtection="1">
      <alignment horizontal="left" vertical="center" wrapText="1"/>
    </xf>
    <xf numFmtId="0" fontId="24" fillId="0" borderId="58" xfId="6" applyFont="1" applyFill="1" applyBorder="1" applyAlignment="1" applyProtection="1">
      <alignment horizontal="left" vertical="center" wrapText="1"/>
    </xf>
    <xf numFmtId="0" fontId="24" fillId="0" borderId="60" xfId="6" applyFont="1" applyFill="1" applyBorder="1" applyAlignment="1" applyProtection="1">
      <alignment horizontal="left" vertical="center" wrapText="1"/>
    </xf>
    <xf numFmtId="0" fontId="24" fillId="0" borderId="61" xfId="6" applyFont="1" applyFill="1" applyBorder="1" applyAlignment="1" applyProtection="1">
      <alignment horizontal="left" vertical="center" wrapText="1"/>
    </xf>
    <xf numFmtId="0" fontId="24" fillId="0" borderId="62" xfId="6" applyFont="1" applyFill="1" applyBorder="1" applyAlignment="1" applyProtection="1">
      <alignment horizontal="left" vertical="center" wrapText="1"/>
    </xf>
    <xf numFmtId="0" fontId="19" fillId="0" borderId="0" xfId="6" applyFont="1" applyFill="1" applyBorder="1" applyAlignment="1" applyProtection="1">
      <alignment horizontal="center" vertical="center"/>
    </xf>
    <xf numFmtId="0" fontId="36" fillId="0" borderId="0" xfId="5" applyFont="1" applyFill="1" applyBorder="1" applyAlignment="1">
      <alignment horizontal="left" vertical="center" wrapText="1"/>
    </xf>
    <xf numFmtId="0" fontId="22" fillId="6" borderId="43" xfId="6" applyFont="1" applyFill="1" applyBorder="1" applyAlignment="1" applyProtection="1">
      <alignment horizontal="center" vertical="center" shrinkToFit="1"/>
    </xf>
    <xf numFmtId="0" fontId="38" fillId="6" borderId="51" xfId="1" applyFont="1" applyFill="1" applyBorder="1" applyAlignment="1" applyProtection="1">
      <alignment vertical="center" shrinkToFit="1"/>
    </xf>
    <xf numFmtId="180" fontId="22" fillId="4" borderId="44" xfId="6" applyNumberFormat="1" applyFont="1" applyFill="1" applyBorder="1" applyAlignment="1" applyProtection="1">
      <alignment horizontal="center"/>
    </xf>
    <xf numFmtId="180" fontId="22" fillId="4" borderId="45" xfId="6" applyNumberFormat="1" applyFont="1" applyFill="1" applyBorder="1" applyAlignment="1" applyProtection="1">
      <alignment horizontal="center"/>
    </xf>
    <xf numFmtId="180" fontId="22" fillId="4" borderId="46" xfId="6" applyNumberFormat="1" applyFont="1" applyFill="1" applyBorder="1" applyAlignment="1" applyProtection="1">
      <alignment horizontal="center"/>
    </xf>
    <xf numFmtId="0" fontId="22" fillId="6" borderId="43" xfId="6" applyFont="1" applyFill="1" applyBorder="1" applyAlignment="1" applyProtection="1">
      <alignment horizontal="center" vertical="center" wrapText="1"/>
    </xf>
    <xf numFmtId="0" fontId="22" fillId="6" borderId="51" xfId="6" applyFont="1" applyFill="1" applyBorder="1" applyAlignment="1" applyProtection="1">
      <alignment horizontal="center" vertical="center" wrapText="1"/>
    </xf>
    <xf numFmtId="0" fontId="17" fillId="0" borderId="63" xfId="6" applyFont="1" applyFill="1" applyBorder="1" applyAlignment="1" applyProtection="1">
      <alignment horizontal="center" vertical="center" shrinkToFit="1"/>
    </xf>
    <xf numFmtId="0" fontId="17" fillId="0" borderId="67" xfId="6" applyFont="1" applyFill="1" applyBorder="1" applyAlignment="1" applyProtection="1">
      <alignment horizontal="center" vertical="center" shrinkToFit="1"/>
    </xf>
    <xf numFmtId="0" fontId="17" fillId="0" borderId="69" xfId="6" applyFont="1" applyFill="1" applyBorder="1" applyAlignment="1" applyProtection="1">
      <alignment horizontal="center" vertical="center" shrinkToFit="1"/>
    </xf>
    <xf numFmtId="0" fontId="22" fillId="0" borderId="64"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4" fillId="0" borderId="68" xfId="6" applyFont="1" applyFill="1" applyBorder="1" applyAlignment="1" applyProtection="1">
      <alignment horizontal="left" vertical="center" wrapText="1" shrinkToFit="1"/>
    </xf>
    <xf numFmtId="0" fontId="24" fillId="0" borderId="58" xfId="6" applyFont="1" applyFill="1" applyBorder="1" applyAlignment="1" applyProtection="1">
      <alignment horizontal="left" vertical="center" wrapText="1" shrinkToFit="1"/>
    </xf>
    <xf numFmtId="0" fontId="24" fillId="0" borderId="70" xfId="6" applyFont="1" applyFill="1" applyBorder="1" applyAlignment="1" applyProtection="1">
      <alignment horizontal="left" vertical="center" wrapText="1" shrinkToFit="1"/>
    </xf>
    <xf numFmtId="0" fontId="24" fillId="0" borderId="62" xfId="6" applyFont="1" applyFill="1" applyBorder="1" applyAlignment="1" applyProtection="1">
      <alignment horizontal="left" vertical="center" wrapText="1" shrinkToFit="1"/>
    </xf>
    <xf numFmtId="0" fontId="24" fillId="0" borderId="72" xfId="6" applyFont="1" applyFill="1" applyBorder="1" applyAlignment="1" applyProtection="1">
      <alignment horizontal="left" vertical="center" wrapText="1"/>
    </xf>
    <xf numFmtId="0" fontId="24" fillId="0" borderId="42" xfId="6" applyFont="1" applyFill="1" applyBorder="1" applyAlignment="1" applyProtection="1">
      <alignment horizontal="left" vertical="center" wrapText="1"/>
    </xf>
    <xf numFmtId="0" fontId="22" fillId="6" borderId="45" xfId="6" applyFont="1" applyFill="1" applyBorder="1" applyAlignment="1" applyProtection="1">
      <alignment horizontal="center"/>
    </xf>
    <xf numFmtId="0" fontId="22" fillId="6" borderId="44" xfId="6" applyFont="1" applyFill="1" applyBorder="1" applyAlignment="1" applyProtection="1">
      <alignment horizontal="center" wrapText="1"/>
    </xf>
    <xf numFmtId="0" fontId="22" fillId="6" borderId="45" xfId="6" applyFont="1" applyFill="1" applyBorder="1" applyAlignment="1" applyProtection="1">
      <alignment horizontal="center" wrapText="1"/>
    </xf>
    <xf numFmtId="0" fontId="22" fillId="6" borderId="46" xfId="6" applyFont="1" applyFill="1" applyBorder="1" applyAlignment="1" applyProtection="1">
      <alignment horizontal="center" wrapText="1"/>
    </xf>
    <xf numFmtId="0" fontId="36" fillId="0" borderId="38" xfId="6" applyFont="1" applyFill="1" applyBorder="1" applyAlignment="1" applyProtection="1">
      <alignment horizontal="left" vertical="top" wrapText="1"/>
    </xf>
    <xf numFmtId="0" fontId="36" fillId="0" borderId="36" xfId="6" applyFont="1" applyFill="1" applyBorder="1" applyAlignment="1" applyProtection="1">
      <alignment horizontal="left" vertical="top" wrapText="1"/>
    </xf>
    <xf numFmtId="0" fontId="36" fillId="0" borderId="39" xfId="6" applyFont="1" applyFill="1" applyBorder="1" applyAlignment="1" applyProtection="1">
      <alignment horizontal="left" vertical="top" wrapText="1"/>
    </xf>
    <xf numFmtId="0" fontId="36" fillId="0" borderId="73" xfId="6" applyFont="1" applyFill="1" applyBorder="1" applyAlignment="1" applyProtection="1">
      <alignment horizontal="left" vertical="top" wrapText="1"/>
    </xf>
    <xf numFmtId="0" fontId="36" fillId="0" borderId="0" xfId="6" applyFont="1" applyFill="1" applyBorder="1" applyAlignment="1" applyProtection="1">
      <alignment horizontal="left" vertical="top" wrapText="1"/>
    </xf>
    <xf numFmtId="0" fontId="36" fillId="0" borderId="65" xfId="6" applyFont="1" applyFill="1" applyBorder="1" applyAlignment="1" applyProtection="1">
      <alignment horizontal="left" vertical="top" wrapText="1"/>
    </xf>
    <xf numFmtId="0" fontId="36" fillId="0" borderId="44" xfId="6" applyFont="1" applyFill="1" applyBorder="1" applyAlignment="1" applyProtection="1">
      <alignment horizontal="left" vertical="top" wrapText="1"/>
    </xf>
    <xf numFmtId="0" fontId="36" fillId="0" borderId="45" xfId="6" applyFont="1" applyFill="1" applyBorder="1" applyAlignment="1" applyProtection="1">
      <alignment horizontal="left" vertical="top" wrapText="1"/>
    </xf>
    <xf numFmtId="0" fontId="36" fillId="0" borderId="46" xfId="6" applyFont="1" applyFill="1" applyBorder="1" applyAlignment="1" applyProtection="1">
      <alignment horizontal="left" vertical="top" wrapText="1"/>
    </xf>
    <xf numFmtId="42" fontId="17" fillId="0" borderId="74" xfId="6" applyNumberFormat="1" applyFont="1" applyFill="1" applyBorder="1" applyAlignment="1" applyProtection="1">
      <alignment horizontal="center" vertical="center" wrapText="1"/>
    </xf>
    <xf numFmtId="42" fontId="17" fillId="0" borderId="75" xfId="6" applyNumberFormat="1" applyFont="1" applyFill="1" applyBorder="1" applyAlignment="1" applyProtection="1">
      <alignment horizontal="center" vertical="center" wrapText="1"/>
    </xf>
    <xf numFmtId="42" fontId="17" fillId="0" borderId="76" xfId="6" applyNumberFormat="1" applyFont="1" applyFill="1" applyBorder="1" applyAlignment="1" applyProtection="1">
      <alignment horizontal="center" vertical="center" wrapText="1"/>
    </xf>
    <xf numFmtId="42" fontId="17" fillId="0" borderId="77" xfId="6" applyNumberFormat="1" applyFont="1" applyFill="1" applyBorder="1" applyAlignment="1" applyProtection="1">
      <alignment horizontal="center" vertical="center" wrapText="1"/>
    </xf>
    <xf numFmtId="0" fontId="41" fillId="0" borderId="42" xfId="1" applyFont="1" applyFill="1" applyBorder="1" applyAlignment="1" applyProtection="1">
      <alignment horizontal="left" vertical="top" wrapText="1"/>
    </xf>
    <xf numFmtId="0" fontId="41" fillId="0" borderId="51" xfId="1" applyFont="1" applyFill="1" applyBorder="1" applyAlignment="1" applyProtection="1">
      <alignment horizontal="left" vertical="top" wrapText="1"/>
    </xf>
    <xf numFmtId="0" fontId="13" fillId="0" borderId="0" xfId="6" applyFont="1" applyFill="1" applyBorder="1" applyAlignment="1" applyProtection="1">
      <alignment horizontal="left" vertical="top" wrapText="1"/>
    </xf>
    <xf numFmtId="0" fontId="13" fillId="0" borderId="44" xfId="6" applyFont="1" applyFill="1" applyBorder="1" applyAlignment="1" applyProtection="1">
      <alignment horizontal="center" vertical="top" wrapText="1"/>
    </xf>
    <xf numFmtId="0" fontId="13" fillId="0" borderId="46" xfId="6" applyFont="1" applyFill="1" applyBorder="1" applyAlignment="1" applyProtection="1">
      <alignment horizontal="center" vertical="top" wrapText="1"/>
    </xf>
    <xf numFmtId="0" fontId="13" fillId="0" borderId="44" xfId="6" applyFont="1" applyFill="1" applyBorder="1" applyAlignment="1" applyProtection="1">
      <alignment horizontal="center" vertical="top" shrinkToFit="1"/>
    </xf>
    <xf numFmtId="0" fontId="13" fillId="0" borderId="46" xfId="6" applyFont="1" applyFill="1" applyBorder="1" applyAlignment="1" applyProtection="1">
      <alignment horizontal="center" vertical="top" shrinkToFit="1"/>
    </xf>
    <xf numFmtId="0" fontId="22" fillId="0" borderId="79" xfId="6" applyFont="1" applyFill="1" applyBorder="1" applyAlignment="1" applyProtection="1">
      <alignment horizontal="center" vertical="top" wrapText="1"/>
    </xf>
    <xf numFmtId="0" fontId="22" fillId="0" borderId="80" xfId="6" applyFont="1" applyFill="1" applyBorder="1" applyAlignment="1" applyProtection="1">
      <alignment horizontal="center" vertical="top" wrapText="1"/>
    </xf>
    <xf numFmtId="38" fontId="13" fillId="2" borderId="44" xfId="3" applyFont="1" applyFill="1" applyBorder="1" applyAlignment="1" applyProtection="1">
      <alignment horizontal="center" vertical="center" wrapText="1"/>
    </xf>
    <xf numFmtId="38" fontId="13" fillId="2" borderId="46" xfId="3" applyFont="1" applyFill="1" applyBorder="1" applyAlignment="1" applyProtection="1">
      <alignment horizontal="center" vertical="center" wrapText="1"/>
    </xf>
    <xf numFmtId="38" fontId="13" fillId="4" borderId="81" xfId="3" applyFont="1" applyFill="1" applyBorder="1" applyAlignment="1" applyProtection="1">
      <alignment horizontal="center" vertical="center" wrapText="1"/>
    </xf>
    <xf numFmtId="38" fontId="13" fillId="4" borderId="82" xfId="3" applyFont="1" applyFill="1" applyBorder="1" applyAlignment="1" applyProtection="1">
      <alignment horizontal="center" vertical="center" wrapText="1"/>
    </xf>
    <xf numFmtId="0" fontId="59" fillId="0" borderId="0" xfId="0" applyFont="1" applyAlignment="1">
      <alignment horizontal="right" vertical="center"/>
    </xf>
    <xf numFmtId="0" fontId="59" fillId="0" borderId="0" xfId="0" applyFont="1" applyAlignment="1">
      <alignment horizontal="center" vertical="center"/>
    </xf>
    <xf numFmtId="0" fontId="59" fillId="0" borderId="38" xfId="0" applyFont="1" applyBorder="1" applyAlignment="1">
      <alignment horizontal="left" vertical="center"/>
    </xf>
    <xf numFmtId="0" fontId="59" fillId="0" borderId="36" xfId="0" applyFont="1" applyBorder="1" applyAlignment="1">
      <alignment horizontal="left" vertical="center"/>
    </xf>
    <xf numFmtId="0" fontId="59" fillId="0" borderId="39" xfId="0" applyFont="1" applyBorder="1" applyAlignment="1">
      <alignment horizontal="left" vertical="center"/>
    </xf>
    <xf numFmtId="0" fontId="59" fillId="0" borderId="117" xfId="0" applyFont="1" applyBorder="1" applyAlignment="1">
      <alignment horizontal="left" vertical="center"/>
    </xf>
    <xf numFmtId="0" fontId="59" fillId="0" borderId="0" xfId="0" applyFont="1" applyAlignment="1">
      <alignment horizontal="left" vertical="center"/>
    </xf>
    <xf numFmtId="0" fontId="59" fillId="0" borderId="65" xfId="0" applyFont="1" applyBorder="1" applyAlignment="1">
      <alignment horizontal="left" vertical="center"/>
    </xf>
    <xf numFmtId="0" fontId="59" fillId="0" borderId="40" xfId="0" applyFont="1" applyBorder="1" applyAlignment="1">
      <alignment horizontal="left" vertical="center"/>
    </xf>
    <xf numFmtId="0" fontId="59" fillId="0" borderId="89" xfId="0" applyFont="1" applyBorder="1" applyAlignment="1">
      <alignment horizontal="left" vertical="center"/>
    </xf>
    <xf numFmtId="0" fontId="59" fillId="0" borderId="90" xfId="0" applyFont="1" applyBorder="1" applyAlignment="1">
      <alignment horizontal="left" vertical="center"/>
    </xf>
    <xf numFmtId="0" fontId="59" fillId="0" borderId="44" xfId="0" applyFont="1" applyBorder="1" applyAlignment="1">
      <alignment horizontal="left" vertical="center"/>
    </xf>
    <xf numFmtId="0" fontId="59" fillId="0" borderId="45" xfId="0" applyFont="1" applyBorder="1" applyAlignment="1">
      <alignment horizontal="left"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46" xfId="0" applyFont="1" applyBorder="1" applyAlignment="1">
      <alignment horizontal="left" vertical="center"/>
    </xf>
    <xf numFmtId="0" fontId="59" fillId="0" borderId="0" xfId="0" applyFont="1" applyAlignment="1">
      <alignment horizontal="left" vertical="top" wrapText="1"/>
    </xf>
    <xf numFmtId="0" fontId="59" fillId="0" borderId="0" xfId="0" applyFont="1" applyAlignment="1">
      <alignment horizontal="center" vertical="top"/>
    </xf>
    <xf numFmtId="0" fontId="59" fillId="0" borderId="46" xfId="0" applyFont="1" applyBorder="1" applyAlignment="1">
      <alignment horizontal="center" vertical="center"/>
    </xf>
    <xf numFmtId="0" fontId="59" fillId="0" borderId="38" xfId="0" applyFont="1" applyBorder="1" applyAlignment="1">
      <alignment horizontal="left" vertical="center" wrapText="1"/>
    </xf>
    <xf numFmtId="0" fontId="59" fillId="0" borderId="36" xfId="0" applyFont="1" applyBorder="1" applyAlignment="1">
      <alignment horizontal="left" vertical="center" wrapText="1"/>
    </xf>
    <xf numFmtId="0" fontId="59" fillId="0" borderId="39" xfId="0" applyFont="1" applyBorder="1" applyAlignment="1">
      <alignment horizontal="left" vertical="center" wrapText="1"/>
    </xf>
    <xf numFmtId="0" fontId="59" fillId="0" borderId="105" xfId="0" applyFont="1" applyBorder="1" applyAlignment="1">
      <alignment horizontal="center" vertical="top"/>
    </xf>
    <xf numFmtId="0" fontId="59" fillId="0" borderId="38" xfId="0" applyFont="1" applyBorder="1" applyAlignment="1">
      <alignment horizontal="left" vertical="top" wrapText="1"/>
    </xf>
    <xf numFmtId="0" fontId="59" fillId="0" borderId="36" xfId="0" applyFont="1" applyBorder="1" applyAlignment="1">
      <alignment horizontal="left" vertical="top" wrapText="1"/>
    </xf>
    <xf numFmtId="0" fontId="59" fillId="0" borderId="39" xfId="0" applyFont="1" applyBorder="1" applyAlignment="1">
      <alignment horizontal="left" vertical="top" wrapText="1"/>
    </xf>
    <xf numFmtId="0" fontId="0" fillId="0" borderId="117" xfId="0" applyBorder="1" applyAlignment="1">
      <alignment horizontal="left" vertical="top" wrapText="1"/>
    </xf>
    <xf numFmtId="0" fontId="0" fillId="0" borderId="0" xfId="0" applyAlignment="1">
      <alignment horizontal="left" vertical="top" wrapText="1"/>
    </xf>
    <xf numFmtId="0" fontId="0" fillId="0" borderId="65" xfId="0" applyBorder="1" applyAlignment="1">
      <alignment horizontal="left" vertical="top" wrapText="1"/>
    </xf>
    <xf numFmtId="0" fontId="0" fillId="0" borderId="40" xfId="0" applyBorder="1" applyAlignment="1">
      <alignment horizontal="left" vertical="top"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59" fillId="0" borderId="117" xfId="0" applyFont="1" applyBorder="1" applyAlignment="1">
      <alignment horizontal="left" vertical="top" wrapText="1"/>
    </xf>
    <xf numFmtId="0" fontId="59" fillId="0" borderId="65" xfId="0" applyFont="1" applyBorder="1" applyAlignment="1">
      <alignment horizontal="left" vertical="top" wrapText="1"/>
    </xf>
    <xf numFmtId="0" fontId="59" fillId="0" borderId="40" xfId="0" applyFont="1" applyBorder="1" applyAlignment="1">
      <alignment horizontal="left" vertical="top" wrapText="1"/>
    </xf>
    <xf numFmtId="0" fontId="59" fillId="0" borderId="89" xfId="0" applyFont="1" applyBorder="1" applyAlignment="1">
      <alignment horizontal="left" vertical="top" wrapText="1"/>
    </xf>
    <xf numFmtId="0" fontId="59" fillId="0" borderId="90" xfId="0" applyFont="1" applyBorder="1" applyAlignment="1">
      <alignment horizontal="left" vertical="top" wrapText="1"/>
    </xf>
    <xf numFmtId="0" fontId="59" fillId="0" borderId="44" xfId="0" applyFont="1" applyBorder="1" applyAlignment="1">
      <alignment horizontal="left" vertical="top" wrapText="1"/>
    </xf>
    <xf numFmtId="0" fontId="59" fillId="0" borderId="45" xfId="0" applyFont="1" applyBorder="1" applyAlignment="1">
      <alignment horizontal="left" vertical="top" wrapText="1"/>
    </xf>
    <xf numFmtId="0" fontId="59" fillId="0" borderId="46" xfId="0" applyFont="1" applyBorder="1" applyAlignment="1">
      <alignment horizontal="left" vertical="top" wrapText="1"/>
    </xf>
    <xf numFmtId="0" fontId="59" fillId="0" borderId="88" xfId="0" applyFont="1" applyBorder="1" applyAlignment="1">
      <alignment horizontal="left" vertical="center"/>
    </xf>
    <xf numFmtId="0" fontId="59" fillId="0" borderId="87" xfId="0" applyFont="1" applyBorder="1" applyAlignment="1">
      <alignment horizontal="left" vertical="center"/>
    </xf>
    <xf numFmtId="0" fontId="59" fillId="0" borderId="86" xfId="0" applyFont="1" applyBorder="1" applyAlignment="1">
      <alignment horizontal="left" vertical="center"/>
    </xf>
    <xf numFmtId="0" fontId="59" fillId="0" borderId="121" xfId="0" applyFont="1" applyBorder="1" applyAlignment="1">
      <alignment horizontal="left" vertical="top" wrapText="1"/>
    </xf>
    <xf numFmtId="0" fontId="59" fillId="0" borderId="122" xfId="0" applyFont="1" applyBorder="1" applyAlignment="1">
      <alignment horizontal="left" vertical="top" wrapText="1"/>
    </xf>
    <xf numFmtId="0" fontId="59" fillId="0" borderId="123" xfId="0" applyFont="1" applyBorder="1" applyAlignment="1">
      <alignment horizontal="left" vertical="top" wrapText="1"/>
    </xf>
    <xf numFmtId="0" fontId="59" fillId="0" borderId="124" xfId="0" applyFont="1" applyBorder="1" applyAlignment="1">
      <alignment horizontal="left" vertical="center"/>
    </xf>
    <xf numFmtId="0" fontId="59" fillId="0" borderId="125" xfId="0" applyFont="1" applyBorder="1" applyAlignment="1">
      <alignment horizontal="left" vertical="center"/>
    </xf>
    <xf numFmtId="0" fontId="59" fillId="0" borderId="126" xfId="0" applyFont="1" applyBorder="1" applyAlignment="1">
      <alignment horizontal="left" vertical="center"/>
    </xf>
    <xf numFmtId="0" fontId="60" fillId="9" borderId="44" xfId="0" applyFont="1" applyFill="1" applyBorder="1" applyAlignment="1">
      <alignment horizontal="left" vertical="center"/>
    </xf>
    <xf numFmtId="0" fontId="60" fillId="9" borderId="45" xfId="0" applyFont="1" applyFill="1" applyBorder="1" applyAlignment="1">
      <alignment horizontal="left" vertical="center"/>
    </xf>
    <xf numFmtId="0" fontId="60" fillId="9" borderId="46" xfId="0" applyFont="1" applyFill="1" applyBorder="1" applyAlignment="1">
      <alignment horizontal="left" vertical="center"/>
    </xf>
    <xf numFmtId="0" fontId="60" fillId="9" borderId="38" xfId="0" applyFont="1" applyFill="1" applyBorder="1" applyAlignment="1">
      <alignment horizontal="center" vertical="center"/>
    </xf>
    <xf numFmtId="0" fontId="60" fillId="9" borderId="36" xfId="0" applyFont="1" applyFill="1" applyBorder="1" applyAlignment="1">
      <alignment horizontal="center" vertical="center"/>
    </xf>
    <xf numFmtId="0" fontId="60" fillId="9" borderId="39" xfId="0" applyFont="1" applyFill="1" applyBorder="1" applyAlignment="1">
      <alignment horizontal="center" vertical="center"/>
    </xf>
    <xf numFmtId="0" fontId="60" fillId="9" borderId="113" xfId="0" applyFont="1" applyFill="1" applyBorder="1" applyAlignment="1">
      <alignment horizontal="center" vertical="center"/>
    </xf>
    <xf numFmtId="0" fontId="60" fillId="9" borderId="109" xfId="0" applyFont="1" applyFill="1" applyBorder="1" applyAlignment="1">
      <alignment horizontal="center" vertical="center"/>
    </xf>
    <xf numFmtId="0" fontId="60" fillId="9" borderId="110" xfId="0" applyFont="1" applyFill="1" applyBorder="1" applyAlignment="1">
      <alignment horizontal="center" vertical="center"/>
    </xf>
    <xf numFmtId="0" fontId="60" fillId="9" borderId="92" xfId="0" applyFont="1" applyFill="1" applyBorder="1" applyAlignment="1">
      <alignment horizontal="center" vertical="center"/>
    </xf>
    <xf numFmtId="0" fontId="60" fillId="9" borderId="0" xfId="0" applyFont="1" applyFill="1" applyAlignment="1">
      <alignment horizontal="center" vertical="center"/>
    </xf>
    <xf numFmtId="0" fontId="60" fillId="9" borderId="89" xfId="0" applyFont="1" applyFill="1" applyBorder="1" applyAlignment="1">
      <alignment horizontal="center" vertical="center"/>
    </xf>
    <xf numFmtId="0" fontId="5" fillId="0" borderId="37" xfId="0" applyFont="1" applyBorder="1" applyAlignment="1">
      <alignment horizontal="left" vertical="center"/>
    </xf>
    <xf numFmtId="0" fontId="5" fillId="0" borderId="44" xfId="0" applyFont="1" applyBorder="1" applyAlignment="1">
      <alignment horizontal="left" vertical="center"/>
    </xf>
    <xf numFmtId="0" fontId="64" fillId="0" borderId="44" xfId="0" applyFont="1" applyBorder="1" applyAlignment="1">
      <alignment horizontal="left" vertical="center"/>
    </xf>
    <xf numFmtId="0" fontId="64" fillId="0" borderId="45" xfId="0" applyFont="1" applyBorder="1" applyAlignment="1">
      <alignment horizontal="left" vertical="center"/>
    </xf>
    <xf numFmtId="0" fontId="64" fillId="0" borderId="46" xfId="0" applyFont="1" applyBorder="1" applyAlignment="1">
      <alignment horizontal="left" vertical="center"/>
    </xf>
    <xf numFmtId="0" fontId="5" fillId="0" borderId="45" xfId="0" applyFont="1" applyBorder="1" applyAlignment="1">
      <alignment horizontal="left" vertical="center"/>
    </xf>
    <xf numFmtId="0" fontId="5" fillId="0" borderId="38" xfId="0" applyFont="1" applyBorder="1" applyAlignment="1">
      <alignment horizontal="left" vertical="center"/>
    </xf>
    <xf numFmtId="0" fontId="5" fillId="0" borderId="36"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117" xfId="0" applyFont="1" applyBorder="1" applyAlignment="1">
      <alignment horizontal="center" vertical="center" wrapText="1"/>
    </xf>
    <xf numFmtId="0" fontId="5" fillId="0" borderId="0" xfId="0" applyFont="1" applyAlignment="1">
      <alignment horizontal="center" vertical="center" wrapText="1"/>
    </xf>
    <xf numFmtId="0" fontId="5" fillId="0" borderId="6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64" fillId="0" borderId="44" xfId="0" applyFont="1" applyBorder="1" applyAlignment="1">
      <alignment horizontal="left" vertical="center" wrapText="1"/>
    </xf>
    <xf numFmtId="0" fontId="64" fillId="0" borderId="45" xfId="0" applyFont="1" applyBorder="1" applyAlignment="1">
      <alignment horizontal="left" vertical="center" wrapText="1"/>
    </xf>
    <xf numFmtId="0" fontId="5" fillId="0" borderId="44" xfId="0" applyFont="1" applyBorder="1" applyAlignment="1">
      <alignment vertical="center"/>
    </xf>
    <xf numFmtId="0" fontId="5" fillId="0" borderId="45" xfId="0" applyFont="1" applyBorder="1" applyAlignment="1">
      <alignment vertical="center"/>
    </xf>
    <xf numFmtId="0" fontId="5" fillId="0" borderId="40" xfId="0" applyFont="1" applyBorder="1" applyAlignment="1">
      <alignment vertical="center"/>
    </xf>
    <xf numFmtId="0" fontId="5" fillId="0" borderId="89" xfId="0" applyFont="1" applyBorder="1" applyAlignment="1">
      <alignment vertical="center"/>
    </xf>
    <xf numFmtId="0" fontId="65" fillId="0" borderId="36" xfId="0" applyFont="1" applyBorder="1" applyAlignment="1">
      <alignment horizontal="center" vertical="center" shrinkToFit="1"/>
    </xf>
    <xf numFmtId="0" fontId="65" fillId="0" borderId="39" xfId="0" applyFont="1" applyBorder="1" applyAlignment="1">
      <alignment horizontal="center" vertical="center" shrinkToFit="1"/>
    </xf>
    <xf numFmtId="0" fontId="64" fillId="0" borderId="46" xfId="0" applyFont="1" applyBorder="1" applyAlignment="1">
      <alignment horizontal="left" vertical="center" wrapText="1"/>
    </xf>
    <xf numFmtId="0" fontId="62" fillId="0" borderId="0" xfId="0" applyFont="1" applyAlignment="1">
      <alignment horizontal="center" vertical="top" wrapText="1"/>
    </xf>
    <xf numFmtId="0" fontId="62" fillId="0" borderId="0" xfId="0" applyFont="1" applyAlignment="1">
      <alignment horizontal="center" vertical="top"/>
    </xf>
    <xf numFmtId="0" fontId="62" fillId="0" borderId="0" xfId="0" applyFont="1" applyAlignment="1">
      <alignment vertical="top" wrapText="1"/>
    </xf>
    <xf numFmtId="0" fontId="5" fillId="0" borderId="51" xfId="0" applyFont="1" applyBorder="1" applyAlignment="1">
      <alignment vertical="center"/>
    </xf>
    <xf numFmtId="0" fontId="5" fillId="0" borderId="37" xfId="0" applyFont="1" applyBorder="1" applyAlignment="1">
      <alignment vertical="center"/>
    </xf>
    <xf numFmtId="0" fontId="64" fillId="0" borderId="44" xfId="0" applyFont="1" applyBorder="1" applyAlignment="1">
      <alignment vertical="center" wrapText="1"/>
    </xf>
    <xf numFmtId="0" fontId="64" fillId="0" borderId="45" xfId="0" applyFont="1" applyBorder="1" applyAlignment="1">
      <alignment vertical="center" wrapText="1"/>
    </xf>
    <xf numFmtId="0" fontId="64" fillId="0" borderId="46" xfId="0" applyFont="1" applyBorder="1" applyAlignment="1">
      <alignment vertical="center" wrapText="1"/>
    </xf>
    <xf numFmtId="0" fontId="64" fillId="0" borderId="40" xfId="0" applyFont="1" applyBorder="1" applyAlignment="1">
      <alignment horizontal="left" vertical="center" wrapText="1"/>
    </xf>
    <xf numFmtId="0" fontId="64" fillId="0" borderId="89" xfId="0" applyFont="1" applyBorder="1" applyAlignment="1">
      <alignment horizontal="left" vertical="center" wrapText="1"/>
    </xf>
    <xf numFmtId="0" fontId="54" fillId="0" borderId="37" xfId="0" applyFont="1" applyBorder="1" applyAlignment="1">
      <alignment horizontal="center" vertical="center" wrapText="1"/>
    </xf>
    <xf numFmtId="0" fontId="54" fillId="0" borderId="37" xfId="0" applyFont="1" applyBorder="1" applyAlignment="1">
      <alignment horizontal="center" vertical="center"/>
    </xf>
    <xf numFmtId="0" fontId="59" fillId="0" borderId="0" xfId="0" applyFont="1" applyAlignment="1">
      <alignment horizontal="center" vertical="center" wrapText="1"/>
    </xf>
    <xf numFmtId="0" fontId="5" fillId="0" borderId="37" xfId="0" applyFont="1" applyBorder="1" applyAlignment="1">
      <alignment horizontal="center" vertical="center"/>
    </xf>
    <xf numFmtId="0" fontId="5" fillId="0" borderId="46" xfId="0" applyFont="1" applyBorder="1" applyAlignment="1">
      <alignment horizontal="left" vertical="center"/>
    </xf>
    <xf numFmtId="0" fontId="5" fillId="0" borderId="117" xfId="0" applyFont="1" applyBorder="1" applyAlignment="1">
      <alignment horizontal="center" vertical="center"/>
    </xf>
    <xf numFmtId="0" fontId="5" fillId="0" borderId="65" xfId="0" applyFont="1" applyBorder="1" applyAlignment="1">
      <alignment horizontal="center" vertical="center"/>
    </xf>
    <xf numFmtId="0" fontId="5" fillId="0" borderId="40"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62" fillId="0" borderId="37" xfId="0" applyFont="1" applyBorder="1" applyAlignment="1">
      <alignment horizontal="center" vertical="center" wrapText="1"/>
    </xf>
    <xf numFmtId="0" fontId="62" fillId="0" borderId="37" xfId="0" applyFont="1" applyBorder="1" applyAlignment="1">
      <alignment horizontal="center" vertical="center"/>
    </xf>
    <xf numFmtId="0" fontId="62" fillId="0" borderId="38" xfId="0" applyFont="1" applyBorder="1" applyAlignment="1">
      <alignment horizontal="center" vertical="center" wrapText="1"/>
    </xf>
    <xf numFmtId="0" fontId="62" fillId="0" borderId="36" xfId="0" applyFont="1" applyBorder="1" applyAlignment="1">
      <alignment horizontal="center" vertical="center"/>
    </xf>
    <xf numFmtId="0" fontId="62" fillId="0" borderId="39" xfId="0" applyFont="1" applyBorder="1" applyAlignment="1">
      <alignment horizontal="center" vertical="center"/>
    </xf>
    <xf numFmtId="0" fontId="62" fillId="0" borderId="117" xfId="0" applyFont="1" applyBorder="1" applyAlignment="1">
      <alignment horizontal="center" vertical="center"/>
    </xf>
    <xf numFmtId="0" fontId="62" fillId="0" borderId="0" xfId="0" applyFont="1" applyAlignment="1">
      <alignment horizontal="center" vertical="center"/>
    </xf>
    <xf numFmtId="0" fontId="62" fillId="0" borderId="65" xfId="0" applyFont="1" applyBorder="1" applyAlignment="1">
      <alignment horizontal="center" vertical="center"/>
    </xf>
    <xf numFmtId="0" fontId="62" fillId="0" borderId="40" xfId="0" applyFont="1" applyBorder="1" applyAlignment="1">
      <alignment horizontal="center" vertical="center"/>
    </xf>
    <xf numFmtId="0" fontId="62" fillId="0" borderId="89" xfId="0" applyFont="1" applyBorder="1" applyAlignment="1">
      <alignment horizontal="center" vertical="center"/>
    </xf>
    <xf numFmtId="0" fontId="62" fillId="0" borderId="90" xfId="0" applyFont="1" applyBorder="1" applyAlignment="1">
      <alignment horizontal="center" vertical="center"/>
    </xf>
    <xf numFmtId="0" fontId="63" fillId="0" borderId="0" xfId="14" applyFont="1" applyAlignment="1">
      <alignment horizontal="center" vertical="center"/>
    </xf>
    <xf numFmtId="0" fontId="42" fillId="10" borderId="105" xfId="14" applyFill="1" applyBorder="1" applyAlignment="1">
      <alignment horizontal="center" vertical="center" shrinkToFit="1"/>
    </xf>
    <xf numFmtId="0" fontId="42" fillId="10" borderId="57" xfId="14" applyFill="1" applyBorder="1" applyAlignment="1">
      <alignment horizontal="center" vertical="center" shrinkToFit="1"/>
    </xf>
    <xf numFmtId="0" fontId="42" fillId="0" borderId="37" xfId="14" applyBorder="1" applyAlignment="1">
      <alignment horizontal="center" vertical="center"/>
    </xf>
    <xf numFmtId="0" fontId="42" fillId="0" borderId="44" xfId="14" applyBorder="1" applyAlignment="1">
      <alignment horizontal="center" vertical="center" wrapText="1"/>
    </xf>
    <xf numFmtId="0" fontId="42" fillId="0" borderId="45" xfId="14" applyBorder="1" applyAlignment="1">
      <alignment horizontal="center" vertical="center" wrapText="1"/>
    </xf>
    <xf numFmtId="0" fontId="42" fillId="0" borderId="46" xfId="14" applyBorder="1" applyAlignment="1">
      <alignment horizontal="center" vertical="center" wrapText="1"/>
    </xf>
    <xf numFmtId="0" fontId="42" fillId="0" borderId="37" xfId="14" applyBorder="1" applyAlignment="1">
      <alignment horizontal="center" vertical="center" wrapText="1"/>
    </xf>
    <xf numFmtId="0" fontId="42" fillId="0" borderId="44" xfId="14" applyBorder="1" applyAlignment="1">
      <alignment horizontal="center" vertical="center"/>
    </xf>
    <xf numFmtId="0" fontId="42" fillId="0" borderId="45" xfId="14" applyBorder="1" applyAlignment="1">
      <alignment horizontal="center" vertical="center"/>
    </xf>
    <xf numFmtId="0" fontId="42" fillId="0" borderId="46" xfId="14" applyBorder="1" applyAlignment="1">
      <alignment horizontal="center" vertical="center"/>
    </xf>
    <xf numFmtId="0" fontId="42" fillId="10" borderId="44" xfId="14" applyFill="1" applyBorder="1" applyAlignment="1">
      <alignment horizontal="center" vertical="center"/>
    </xf>
    <xf numFmtId="0" fontId="42" fillId="10" borderId="45" xfId="14" applyFill="1" applyBorder="1" applyAlignment="1">
      <alignment horizontal="center" vertical="center"/>
    </xf>
    <xf numFmtId="0" fontId="42" fillId="10" borderId="37" xfId="14" applyFill="1" applyBorder="1" applyAlignment="1">
      <alignment horizontal="center" vertical="center"/>
    </xf>
    <xf numFmtId="177" fontId="42" fillId="0" borderId="44" xfId="14" applyNumberFormat="1" applyBorder="1" applyAlignment="1">
      <alignment horizontal="center" vertical="center"/>
    </xf>
    <xf numFmtId="177" fontId="42" fillId="0" borderId="45" xfId="14" applyNumberFormat="1" applyBorder="1" applyAlignment="1">
      <alignment horizontal="center" vertical="center"/>
    </xf>
    <xf numFmtId="176" fontId="13" fillId="11" borderId="44" xfId="15" applyNumberFormat="1" applyFont="1" applyFill="1" applyBorder="1" applyAlignment="1">
      <alignment horizontal="center" vertical="center"/>
    </xf>
    <xf numFmtId="176" fontId="13" fillId="11" borderId="45" xfId="15" applyNumberFormat="1" applyFont="1" applyFill="1" applyBorder="1" applyAlignment="1">
      <alignment horizontal="center" vertical="center"/>
    </xf>
    <xf numFmtId="176" fontId="13" fillId="11" borderId="46" xfId="15" applyNumberFormat="1" applyFont="1" applyFill="1" applyBorder="1" applyAlignment="1">
      <alignment horizontal="center" vertical="center"/>
    </xf>
    <xf numFmtId="0" fontId="42" fillId="0" borderId="0" xfId="14" applyAlignment="1">
      <alignment horizontal="left" vertical="center"/>
    </xf>
    <xf numFmtId="1" fontId="5" fillId="0" borderId="44" xfId="0" applyNumberFormat="1" applyFont="1" applyBorder="1" applyAlignment="1">
      <alignment horizontal="center" vertical="center"/>
    </xf>
    <xf numFmtId="1" fontId="5" fillId="0" borderId="45" xfId="0" applyNumberFormat="1" applyFont="1" applyBorder="1" applyAlignment="1">
      <alignment horizontal="center" vertical="center"/>
    </xf>
    <xf numFmtId="0" fontId="11" fillId="0" borderId="0" xfId="14" applyFont="1" applyAlignment="1">
      <alignment horizontal="left" vertical="center"/>
    </xf>
    <xf numFmtId="0" fontId="12" fillId="10" borderId="0" xfId="1" applyFill="1" applyAlignment="1">
      <alignment horizontal="center" vertical="center"/>
    </xf>
    <xf numFmtId="0" fontId="70" fillId="7" borderId="0" xfId="1" applyFont="1" applyFill="1" applyAlignment="1">
      <alignment horizontal="center" vertical="center"/>
    </xf>
    <xf numFmtId="0" fontId="12" fillId="10" borderId="89" xfId="1" applyFill="1" applyBorder="1" applyAlignment="1">
      <alignment horizontal="center" vertical="center" shrinkToFit="1"/>
    </xf>
    <xf numFmtId="0" fontId="12" fillId="10" borderId="45" xfId="1" applyFill="1" applyBorder="1" applyAlignment="1">
      <alignment horizontal="center" vertical="center" shrinkToFit="1"/>
    </xf>
    <xf numFmtId="0" fontId="50" fillId="7" borderId="0" xfId="1" applyFont="1" applyFill="1" applyAlignment="1">
      <alignment horizontal="left" vertical="center"/>
    </xf>
    <xf numFmtId="0" fontId="12" fillId="10" borderId="37" xfId="1" applyFill="1" applyBorder="1" applyAlignment="1">
      <alignment horizontal="center" vertical="center"/>
    </xf>
    <xf numFmtId="0" fontId="12" fillId="7" borderId="37" xfId="1" applyFill="1" applyBorder="1" applyAlignment="1">
      <alignment horizontal="center" vertical="center"/>
    </xf>
    <xf numFmtId="0" fontId="12" fillId="10" borderId="37" xfId="1" applyFill="1" applyBorder="1" applyAlignment="1">
      <alignment horizontal="center" vertical="center" shrinkToFit="1"/>
    </xf>
    <xf numFmtId="0" fontId="12" fillId="7" borderId="89" xfId="1" applyFill="1" applyBorder="1" applyAlignment="1">
      <alignment horizontal="left" vertical="center"/>
    </xf>
    <xf numFmtId="0" fontId="12" fillId="7" borderId="44" xfId="1" applyFill="1" applyBorder="1" applyAlignment="1">
      <alignment horizontal="center" vertical="center"/>
    </xf>
    <xf numFmtId="0" fontId="12" fillId="7" borderId="45" xfId="1" applyFill="1" applyBorder="1" applyAlignment="1">
      <alignment horizontal="center" vertical="center"/>
    </xf>
    <xf numFmtId="0" fontId="12" fillId="7" borderId="46" xfId="1" applyFill="1" applyBorder="1" applyAlignment="1">
      <alignment horizontal="center" vertical="center"/>
    </xf>
    <xf numFmtId="0" fontId="12" fillId="7" borderId="37" xfId="1" applyFill="1" applyBorder="1" applyAlignment="1">
      <alignment horizontal="center" vertical="center" wrapText="1"/>
    </xf>
    <xf numFmtId="0" fontId="11" fillId="7" borderId="37" xfId="1" applyFont="1" applyFill="1" applyBorder="1" applyAlignment="1">
      <alignment horizontal="center" vertical="top" wrapText="1"/>
    </xf>
    <xf numFmtId="0" fontId="12" fillId="7" borderId="37" xfId="1" applyFill="1" applyBorder="1" applyAlignment="1">
      <alignment horizontal="center" vertical="top" wrapText="1"/>
    </xf>
    <xf numFmtId="0" fontId="12" fillId="7" borderId="44" xfId="1" applyFill="1" applyBorder="1" applyAlignment="1">
      <alignment horizontal="center" vertical="center" wrapText="1"/>
    </xf>
    <xf numFmtId="0" fontId="12" fillId="7" borderId="45" xfId="1" applyFill="1" applyBorder="1" applyAlignment="1">
      <alignment horizontal="center" vertical="center" wrapText="1"/>
    </xf>
    <xf numFmtId="0" fontId="12" fillId="7" borderId="46" xfId="1" applyFill="1" applyBorder="1" applyAlignment="1">
      <alignment horizontal="center" vertical="center" wrapText="1"/>
    </xf>
    <xf numFmtId="185" fontId="44" fillId="10" borderId="37" xfId="8" applyNumberFormat="1" applyFont="1" applyFill="1" applyBorder="1" applyAlignment="1">
      <alignment horizontal="center" vertical="center"/>
    </xf>
    <xf numFmtId="0" fontId="12" fillId="7" borderId="43" xfId="1" applyFill="1" applyBorder="1" applyAlignment="1">
      <alignment horizontal="center" vertical="center"/>
    </xf>
    <xf numFmtId="0" fontId="12" fillId="7" borderId="51" xfId="1" applyFill="1" applyBorder="1" applyAlignment="1">
      <alignment horizontal="center" vertical="center"/>
    </xf>
    <xf numFmtId="177" fontId="44" fillId="7" borderId="38" xfId="1" applyNumberFormat="1" applyFont="1" applyFill="1" applyBorder="1" applyAlignment="1">
      <alignment horizontal="center" vertical="center"/>
    </xf>
    <xf numFmtId="177" fontId="44" fillId="7" borderId="36" xfId="1" applyNumberFormat="1" applyFont="1" applyFill="1" applyBorder="1" applyAlignment="1">
      <alignment horizontal="center" vertical="center"/>
    </xf>
    <xf numFmtId="177" fontId="44" fillId="7" borderId="39" xfId="1" applyNumberFormat="1" applyFont="1" applyFill="1" applyBorder="1" applyAlignment="1">
      <alignment horizontal="center" vertical="center"/>
    </xf>
    <xf numFmtId="177" fontId="44" fillId="7" borderId="40" xfId="1" applyNumberFormat="1" applyFont="1" applyFill="1" applyBorder="1" applyAlignment="1">
      <alignment horizontal="center" vertical="center"/>
    </xf>
    <xf numFmtId="177" fontId="44" fillId="7" borderId="89" xfId="1" applyNumberFormat="1" applyFont="1" applyFill="1" applyBorder="1" applyAlignment="1">
      <alignment horizontal="center" vertical="center"/>
    </xf>
    <xf numFmtId="177" fontId="44" fillId="7" borderId="90" xfId="1" applyNumberFormat="1" applyFont="1" applyFill="1" applyBorder="1" applyAlignment="1">
      <alignment horizontal="center" vertical="center"/>
    </xf>
    <xf numFmtId="0" fontId="12" fillId="0" borderId="43" xfId="1" applyBorder="1" applyAlignment="1">
      <alignment horizontal="center" vertical="center"/>
    </xf>
    <xf numFmtId="0" fontId="12" fillId="0" borderId="55" xfId="1" applyBorder="1" applyAlignment="1">
      <alignment horizontal="center" vertical="center"/>
    </xf>
    <xf numFmtId="0" fontId="12" fillId="0" borderId="51" xfId="1" applyBorder="1" applyAlignment="1">
      <alignment horizontal="center" vertical="center"/>
    </xf>
    <xf numFmtId="177" fontId="44" fillId="7" borderId="44" xfId="1" applyNumberFormat="1" applyFont="1" applyFill="1" applyBorder="1" applyAlignment="1">
      <alignment horizontal="center" vertical="center"/>
    </xf>
    <xf numFmtId="177" fontId="44" fillId="7" borderId="45" xfId="1" applyNumberFormat="1" applyFont="1" applyFill="1" applyBorder="1" applyAlignment="1">
      <alignment horizontal="center" vertical="center"/>
    </xf>
    <xf numFmtId="177" fontId="44" fillId="7" borderId="46" xfId="1" applyNumberFormat="1" applyFont="1" applyFill="1" applyBorder="1" applyAlignment="1">
      <alignment horizontal="center" vertical="center"/>
    </xf>
    <xf numFmtId="0" fontId="12" fillId="7" borderId="38" xfId="1" applyFill="1" applyBorder="1" applyAlignment="1">
      <alignment horizontal="center" vertical="center" wrapText="1"/>
    </xf>
    <xf numFmtId="0" fontId="12" fillId="7" borderId="36" xfId="1" applyFill="1" applyBorder="1" applyAlignment="1">
      <alignment horizontal="center" vertical="center" wrapText="1"/>
    </xf>
    <xf numFmtId="0" fontId="12" fillId="7" borderId="39" xfId="1" applyFill="1" applyBorder="1" applyAlignment="1">
      <alignment horizontal="center" vertical="center" wrapText="1"/>
    </xf>
    <xf numFmtId="176" fontId="44" fillId="11" borderId="38" xfId="15" applyNumberFormat="1" applyFont="1" applyFill="1" applyBorder="1" applyAlignment="1">
      <alignment horizontal="center" vertical="center"/>
    </xf>
    <xf numFmtId="176" fontId="44" fillId="11" borderId="36" xfId="15" applyNumberFormat="1" applyFont="1" applyFill="1" applyBorder="1" applyAlignment="1">
      <alignment horizontal="center" vertical="center"/>
    </xf>
    <xf numFmtId="176" fontId="44" fillId="11" borderId="39" xfId="15" applyNumberFormat="1" applyFont="1" applyFill="1" applyBorder="1" applyAlignment="1">
      <alignment horizontal="center" vertical="center"/>
    </xf>
    <xf numFmtId="176" fontId="44" fillId="11" borderId="40" xfId="15" applyNumberFormat="1" applyFont="1" applyFill="1" applyBorder="1" applyAlignment="1">
      <alignment horizontal="center" vertical="center"/>
    </xf>
    <xf numFmtId="176" fontId="44" fillId="11" borderId="89" xfId="15" applyNumberFormat="1" applyFont="1" applyFill="1" applyBorder="1" applyAlignment="1">
      <alignment horizontal="center" vertical="center"/>
    </xf>
    <xf numFmtId="176" fontId="44" fillId="11" borderId="90" xfId="15" applyNumberFormat="1" applyFont="1" applyFill="1" applyBorder="1" applyAlignment="1">
      <alignment horizontal="center" vertical="center"/>
    </xf>
    <xf numFmtId="0" fontId="12" fillId="7" borderId="40" xfId="1" applyFill="1" applyBorder="1" applyAlignment="1">
      <alignment horizontal="center" vertical="center"/>
    </xf>
    <xf numFmtId="0" fontId="12" fillId="7" borderId="89" xfId="1" applyFill="1" applyBorder="1" applyAlignment="1">
      <alignment horizontal="center" vertical="center"/>
    </xf>
    <xf numFmtId="0" fontId="12" fillId="7" borderId="90" xfId="1" applyFill="1" applyBorder="1" applyAlignment="1">
      <alignment horizontal="center" vertical="center"/>
    </xf>
    <xf numFmtId="0" fontId="12" fillId="7" borderId="0" xfId="1" applyFill="1" applyAlignment="1">
      <alignment horizontal="left" vertical="center"/>
    </xf>
    <xf numFmtId="0" fontId="12" fillId="7" borderId="0" xfId="1" applyFill="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left" vertical="center" wrapText="1"/>
    </xf>
    <xf numFmtId="0" fontId="6" fillId="0" borderId="1" xfId="0" applyFont="1" applyBorder="1" applyAlignment="1">
      <alignment horizontal="center" vertical="center" textRotation="255"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23" xfId="0" applyFont="1" applyBorder="1" applyAlignment="1">
      <alignment horizontal="justify" vertical="center" wrapText="1"/>
    </xf>
    <xf numFmtId="0" fontId="6" fillId="0" borderId="1" xfId="0" applyFont="1" applyBorder="1" applyAlignment="1">
      <alignment horizontal="left" shrinkToFit="1"/>
    </xf>
    <xf numFmtId="0" fontId="5" fillId="0" borderId="21" xfId="0" applyFont="1" applyBorder="1" applyAlignment="1">
      <alignment horizontal="justify" wrapText="1"/>
    </xf>
    <xf numFmtId="0" fontId="6" fillId="0" borderId="4" xfId="0" applyFont="1" applyBorder="1" applyAlignment="1">
      <alignment horizontal="left" wrapText="1"/>
    </xf>
    <xf numFmtId="0" fontId="6" fillId="0" borderId="20" xfId="0" applyFont="1" applyBorder="1" applyAlignment="1">
      <alignment horizontal="center" wrapText="1"/>
    </xf>
    <xf numFmtId="0" fontId="5" fillId="0" borderId="15" xfId="0" applyFont="1" applyBorder="1" applyAlignment="1">
      <alignment horizontal="justify" vertical="center" wrapText="1"/>
    </xf>
    <xf numFmtId="0" fontId="5" fillId="0" borderId="1" xfId="0" applyFont="1" applyBorder="1" applyAlignment="1">
      <alignment horizontal="center" wrapText="1"/>
    </xf>
    <xf numFmtId="0" fontId="6" fillId="0" borderId="5" xfId="0" applyFont="1" applyBorder="1" applyAlignment="1">
      <alignment horizontal="left"/>
    </xf>
    <xf numFmtId="0" fontId="6" fillId="0" borderId="5" xfId="0" applyFont="1" applyBorder="1" applyAlignment="1">
      <alignment horizontal="center"/>
    </xf>
    <xf numFmtId="0" fontId="6" fillId="0" borderId="5" xfId="0" applyFont="1" applyBorder="1" applyAlignment="1">
      <alignment horizontal="center" shrinkToFit="1"/>
    </xf>
    <xf numFmtId="0" fontId="5" fillId="0" borderId="33" xfId="0" applyFont="1" applyBorder="1" applyAlignment="1">
      <alignment horizontal="center"/>
    </xf>
    <xf numFmtId="0" fontId="5" fillId="0" borderId="33" xfId="0" applyFont="1" applyBorder="1" applyAlignment="1">
      <alignment horizontal="center" shrinkToFit="1"/>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10" xfId="0" applyFont="1" applyBorder="1" applyAlignment="1">
      <alignment horizontal="left" vertical="top"/>
    </xf>
    <xf numFmtId="0" fontId="6" fillId="0" borderId="1" xfId="0" applyFont="1" applyBorder="1" applyAlignment="1">
      <alignment horizontal="left" wrapText="1"/>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vertical="center" textRotation="255" shrinkToFit="1"/>
    </xf>
    <xf numFmtId="0" fontId="5" fillId="0" borderId="6" xfId="0" applyFont="1" applyBorder="1" applyAlignment="1">
      <alignment horizontal="center" vertical="center" textRotation="255" wrapText="1"/>
    </xf>
    <xf numFmtId="0" fontId="6" fillId="0" borderId="2" xfId="0" applyFont="1" applyBorder="1" applyAlignment="1">
      <alignment horizontal="left" vertical="top" wrapText="1"/>
    </xf>
    <xf numFmtId="0" fontId="6" fillId="0" borderId="16" xfId="0" applyFont="1" applyBorder="1" applyAlignment="1">
      <alignment horizontal="center" wrapText="1"/>
    </xf>
    <xf numFmtId="0" fontId="6" fillId="0" borderId="1" xfId="0" applyFont="1" applyBorder="1" applyAlignment="1">
      <alignment horizontal="center" vertical="center"/>
    </xf>
    <xf numFmtId="0" fontId="7" fillId="0" borderId="1" xfId="0" applyFont="1" applyBorder="1" applyAlignment="1">
      <alignment horizontal="left" vertical="center" wrapText="1"/>
    </xf>
    <xf numFmtId="0" fontId="6" fillId="0" borderId="4" xfId="0" applyFont="1" applyBorder="1" applyAlignment="1">
      <alignment horizontal="left"/>
    </xf>
    <xf numFmtId="0" fontId="6" fillId="0" borderId="1" xfId="0" applyFont="1" applyBorder="1" applyAlignment="1">
      <alignment horizontal="center" wrapText="1"/>
    </xf>
    <xf numFmtId="0" fontId="0" fillId="0" borderId="0" xfId="0" applyAlignment="1"/>
    <xf numFmtId="0" fontId="13" fillId="0" borderId="0" xfId="0" applyFont="1" applyAlignment="1"/>
    <xf numFmtId="0" fontId="5" fillId="0" borderId="36" xfId="0" applyFont="1" applyBorder="1" applyAlignment="1">
      <alignment vertical="center" wrapText="1"/>
    </xf>
    <xf numFmtId="0" fontId="5" fillId="0" borderId="117" xfId="0" applyFont="1" applyBorder="1" applyAlignment="1">
      <alignment horizontal="left" vertical="center" wrapText="1"/>
    </xf>
    <xf numFmtId="0" fontId="5" fillId="0" borderId="0" xfId="0" applyFont="1" applyAlignment="1">
      <alignment vertical="center" wrapText="1"/>
    </xf>
    <xf numFmtId="0" fontId="5" fillId="0" borderId="110" xfId="0" applyFont="1" applyBorder="1" applyAlignment="1">
      <alignment horizontal="center" vertical="center" wrapText="1"/>
    </xf>
    <xf numFmtId="0" fontId="5" fillId="0" borderId="44" xfId="0" applyFont="1" applyBorder="1" applyAlignment="1">
      <alignment horizontal="left" shrinkToFit="1"/>
    </xf>
    <xf numFmtId="0" fontId="54" fillId="0" borderId="38" xfId="0" applyFont="1" applyBorder="1" applyAlignment="1">
      <alignment horizontal="left" vertical="center" wrapText="1"/>
    </xf>
    <xf numFmtId="0" fontId="54" fillId="0" borderId="117" xfId="0" applyFont="1" applyBorder="1" applyAlignment="1">
      <alignment horizontal="left" vertical="center" wrapText="1"/>
    </xf>
    <xf numFmtId="0" fontId="54" fillId="0" borderId="0" xfId="0" applyFont="1" applyAlignment="1">
      <alignment horizontal="left" vertical="center" wrapText="1"/>
    </xf>
    <xf numFmtId="0" fontId="54" fillId="0" borderId="40" xfId="0" applyFont="1" applyBorder="1" applyAlignment="1">
      <alignment horizontal="left" vertical="center" wrapText="1"/>
    </xf>
    <xf numFmtId="0" fontId="54" fillId="0" borderId="89" xfId="0" applyFont="1" applyBorder="1" applyAlignment="1">
      <alignment horizontal="left" vertical="center" wrapText="1"/>
    </xf>
    <xf numFmtId="0" fontId="5" fillId="0" borderId="37" xfId="0" applyFont="1" applyBorder="1" applyAlignment="1">
      <alignment horizontal="center" vertical="center" textRotation="255" shrinkToFi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5" fillId="0" borderId="36" xfId="0" applyFont="1" applyBorder="1" applyAlignment="1">
      <alignment horizontal="center"/>
    </xf>
    <xf numFmtId="0" fontId="5" fillId="0" borderId="38" xfId="0" applyFont="1" applyBorder="1" applyAlignment="1">
      <alignment horizontal="center" shrinkToFit="1"/>
    </xf>
    <xf numFmtId="0" fontId="5" fillId="0" borderId="36" xfId="0" applyFont="1" applyBorder="1" applyAlignment="1">
      <alignment horizontal="center" shrinkToFit="1"/>
    </xf>
    <xf numFmtId="0" fontId="5" fillId="0" borderId="39" xfId="0" applyFont="1" applyBorder="1" applyAlignment="1">
      <alignment horizontal="center" shrinkToFit="1"/>
    </xf>
    <xf numFmtId="0" fontId="5" fillId="0" borderId="65" xfId="0" applyFont="1" applyBorder="1"/>
    <xf numFmtId="0" fontId="5" fillId="0" borderId="116" xfId="0" applyFont="1" applyBorder="1" applyAlignment="1">
      <alignment horizontal="center" wrapText="1"/>
    </xf>
    <xf numFmtId="0" fontId="5" fillId="0" borderId="65" xfId="0" applyFont="1" applyBorder="1" applyAlignment="1">
      <alignment horizontal="center" wrapText="1"/>
    </xf>
    <xf numFmtId="0" fontId="5" fillId="0" borderId="40" xfId="0" applyFont="1" applyBorder="1" applyAlignment="1">
      <alignment horizontal="left"/>
    </xf>
    <xf numFmtId="0" fontId="5" fillId="0" borderId="89" xfId="0" applyFont="1" applyBorder="1" applyAlignment="1">
      <alignment horizontal="left"/>
    </xf>
    <xf numFmtId="0" fontId="5" fillId="0" borderId="90" xfId="0" applyFont="1" applyBorder="1" applyAlignment="1">
      <alignment horizontal="left"/>
    </xf>
    <xf numFmtId="0" fontId="5" fillId="0" borderId="117" xfId="0" applyFont="1" applyBorder="1" applyAlignment="1">
      <alignment horizontal="left"/>
    </xf>
    <xf numFmtId="0" fontId="5" fillId="0" borderId="40" xfId="0" applyFont="1" applyBorder="1" applyAlignment="1">
      <alignment horizontal="center" shrinkToFit="1"/>
    </xf>
    <xf numFmtId="0" fontId="5" fillId="0" borderId="89" xfId="0" applyFont="1" applyBorder="1" applyAlignment="1">
      <alignment horizontal="center" shrinkToFit="1"/>
    </xf>
    <xf numFmtId="0" fontId="5" fillId="0" borderId="90" xfId="0" applyFont="1" applyBorder="1" applyAlignment="1">
      <alignment horizontal="center" shrinkToFit="1"/>
    </xf>
    <xf numFmtId="0" fontId="5" fillId="0" borderId="44" xfId="0" applyFont="1" applyBorder="1" applyAlignment="1">
      <alignment horizontal="center" vertical="center" textRotation="255" wrapText="1"/>
    </xf>
    <xf numFmtId="0" fontId="5" fillId="0" borderId="45" xfId="0" applyFont="1" applyBorder="1" applyAlignment="1">
      <alignment horizontal="left" vertical="top"/>
    </xf>
    <xf numFmtId="0" fontId="5" fillId="0" borderId="44" xfId="0" applyFont="1" applyBorder="1" applyAlignment="1">
      <alignment horizontal="center" shrinkToFit="1"/>
    </xf>
    <xf numFmtId="0" fontId="5" fillId="0" borderId="45" xfId="0" applyFont="1" applyBorder="1" applyAlignment="1">
      <alignment horizontal="center" shrinkToFit="1"/>
    </xf>
    <xf numFmtId="0" fontId="5" fillId="0" borderId="46" xfId="0" applyFont="1" applyBorder="1" applyAlignment="1">
      <alignment horizontal="center" shrinkToFit="1"/>
    </xf>
    <xf numFmtId="0" fontId="54" fillId="0" borderId="44" xfId="6" applyFont="1" applyBorder="1" applyAlignment="1">
      <alignment horizontal="center" vertical="center"/>
    </xf>
    <xf numFmtId="0" fontId="54" fillId="0" borderId="45" xfId="6" applyFont="1" applyBorder="1" applyAlignment="1">
      <alignment horizontal="center" vertical="center"/>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0" fillId="0" borderId="45" xfId="0" applyBorder="1" applyAlignment="1">
      <alignment horizontal="left" vertical="top"/>
    </xf>
    <xf numFmtId="0" fontId="5" fillId="0" borderId="45" xfId="0" applyFont="1" applyBorder="1" applyAlignment="1">
      <alignment horizontal="left" vertical="top" shrinkToFit="1"/>
    </xf>
    <xf numFmtId="0" fontId="0" fillId="0" borderId="45" xfId="0" applyBorder="1" applyAlignment="1">
      <alignment horizontal="left" vertical="top" shrinkToFit="1"/>
    </xf>
    <xf numFmtId="0" fontId="5" fillId="0" borderId="45" xfId="0" applyFont="1" applyBorder="1" applyAlignment="1">
      <alignment horizontal="left" vertical="center" shrinkToFit="1"/>
    </xf>
    <xf numFmtId="0" fontId="0" fillId="0" borderId="45" xfId="0" applyBorder="1" applyAlignment="1">
      <alignment horizontal="left" vertical="center" shrinkToFit="1"/>
    </xf>
    <xf numFmtId="0" fontId="5" fillId="0" borderId="38" xfId="0" applyFont="1" applyBorder="1" applyAlignment="1">
      <alignment horizontal="center" vertical="center" textRotation="255" wrapText="1"/>
    </xf>
    <xf numFmtId="0" fontId="0" fillId="0" borderId="45" xfId="0" applyBorder="1" applyAlignment="1">
      <alignment vertical="center" shrinkToFit="1"/>
    </xf>
    <xf numFmtId="0" fontId="5" fillId="0" borderId="89" xfId="0" applyFont="1" applyBorder="1" applyAlignment="1">
      <alignment horizontal="left" vertical="center" shrinkToFit="1"/>
    </xf>
    <xf numFmtId="0" fontId="0" fillId="0" borderId="89" xfId="0" applyBorder="1" applyAlignment="1">
      <alignment vertical="center" shrinkToFit="1"/>
    </xf>
    <xf numFmtId="0" fontId="5" fillId="0" borderId="127" xfId="0" applyFont="1" applyBorder="1" applyAlignment="1">
      <alignment horizontal="left" vertical="top" shrinkToFit="1"/>
    </xf>
    <xf numFmtId="0" fontId="0" fillId="0" borderId="127" xfId="0" applyBorder="1" applyAlignment="1">
      <alignment shrinkToFit="1"/>
    </xf>
    <xf numFmtId="0" fontId="5" fillId="0" borderId="124" xfId="0" applyFont="1" applyBorder="1" applyAlignment="1">
      <alignment horizontal="center" vertical="center" textRotation="255" wrapText="1"/>
    </xf>
    <xf numFmtId="0" fontId="5" fillId="0" borderId="125" xfId="0" applyFont="1" applyBorder="1" applyAlignment="1">
      <alignment horizontal="left" vertical="top" shrinkToFit="1"/>
    </xf>
    <xf numFmtId="0" fontId="5" fillId="0" borderId="117" xfId="0" applyFont="1" applyBorder="1" applyAlignment="1">
      <alignment horizontal="center" vertical="center" textRotation="255" shrinkToFit="1"/>
    </xf>
    <xf numFmtId="0" fontId="5" fillId="0" borderId="128" xfId="0" applyFont="1" applyBorder="1" applyAlignment="1">
      <alignment horizontal="center"/>
    </xf>
    <xf numFmtId="0" fontId="5" fillId="0" borderId="129" xfId="0" applyFont="1" applyBorder="1" applyAlignment="1">
      <alignment horizontal="center"/>
    </xf>
    <xf numFmtId="0" fontId="5" fillId="0" borderId="130" xfId="0" applyFont="1" applyBorder="1" applyAlignment="1">
      <alignment horizontal="center"/>
    </xf>
    <xf numFmtId="0" fontId="5" fillId="0" borderId="44"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131" xfId="0" applyFont="1" applyBorder="1" applyAlignment="1">
      <alignment horizontal="center" vertical="center" textRotation="255"/>
    </xf>
    <xf numFmtId="0" fontId="5" fillId="0" borderId="132" xfId="0" applyFont="1" applyBorder="1" applyAlignment="1">
      <alignment horizontal="justify" wrapText="1"/>
    </xf>
    <xf numFmtId="0" fontId="5" fillId="0" borderId="132" xfId="0" applyFont="1" applyBorder="1" applyAlignment="1">
      <alignment horizontal="left" vertical="center"/>
    </xf>
    <xf numFmtId="0" fontId="5" fillId="0" borderId="116" xfId="0" applyFont="1" applyBorder="1" applyAlignment="1">
      <alignment horizontal="left" vertical="center"/>
    </xf>
    <xf numFmtId="0" fontId="5" fillId="0" borderId="0" xfId="0" applyFont="1" applyAlignment="1">
      <alignment horizontal="justify"/>
    </xf>
    <xf numFmtId="0" fontId="5" fillId="0" borderId="46" xfId="0" applyFont="1" applyBorder="1"/>
    <xf numFmtId="0" fontId="5" fillId="0" borderId="44" xfId="0" applyFont="1" applyBorder="1" applyAlignment="1">
      <alignment horizontal="left" vertical="center" textRotation="255"/>
    </xf>
    <xf numFmtId="0" fontId="5" fillId="0" borderId="45" xfId="0" applyFont="1" applyBorder="1" applyAlignment="1">
      <alignment horizontal="left" vertical="center" textRotation="255"/>
    </xf>
    <xf numFmtId="0" fontId="5" fillId="0" borderId="46" xfId="0" applyFont="1" applyBorder="1" applyAlignment="1">
      <alignment horizontal="left" vertical="center" textRotation="255"/>
    </xf>
    <xf numFmtId="0" fontId="5" fillId="0" borderId="133" xfId="0" applyFont="1" applyBorder="1" applyAlignment="1">
      <alignment horizontal="center" vertical="center" textRotation="255"/>
    </xf>
    <xf numFmtId="0" fontId="5" fillId="0" borderId="89" xfId="0" applyFont="1" applyBorder="1" applyAlignment="1">
      <alignment horizontal="left"/>
    </xf>
    <xf numFmtId="0" fontId="5" fillId="0" borderId="134" xfId="0" applyFont="1" applyBorder="1" applyAlignment="1">
      <alignment horizontal="left"/>
    </xf>
    <xf numFmtId="0" fontId="5" fillId="0" borderId="135" xfId="0" applyFont="1" applyBorder="1" applyAlignment="1">
      <alignment horizontal="justify" wrapText="1"/>
    </xf>
    <xf numFmtId="0" fontId="5" fillId="0" borderId="135" xfId="0" applyFont="1" applyBorder="1"/>
    <xf numFmtId="0" fontId="5" fillId="0" borderId="51" xfId="0" applyFont="1" applyBorder="1" applyAlignment="1">
      <alignment horizontal="left" wrapText="1"/>
    </xf>
    <xf numFmtId="0" fontId="5" fillId="0" borderId="40" xfId="0" applyFont="1" applyBorder="1"/>
  </cellXfs>
  <cellStyles count="16">
    <cellStyle name="パーセント" xfId="4" builtinId="5"/>
    <cellStyle name="パーセント 2 2" xfId="13"/>
    <cellStyle name="パーセント 2 2 2" xfId="15"/>
    <cellStyle name="桁区切り" xfId="3" builtinId="6"/>
    <cellStyle name="桁区切り 2" xfId="8"/>
    <cellStyle name="桁区切り 3" xfId="7"/>
    <cellStyle name="標準" xfId="0" builtinId="0"/>
    <cellStyle name="標準 2" xfId="5"/>
    <cellStyle name="標準 2 2" xfId="6"/>
    <cellStyle name="標準 3" xfId="1"/>
    <cellStyle name="標準 3 2" xfId="12"/>
    <cellStyle name="標準 3 2 2" xfId="14"/>
    <cellStyle name="標準 4" xfId="9"/>
    <cellStyle name="標準 5" xfId="2"/>
    <cellStyle name="標準 6" xfId="10"/>
    <cellStyle name="標準 7" xfId="11"/>
  </cellStyles>
  <dxfs count="2">
    <dxf>
      <fill>
        <patternFill>
          <bgColor rgb="FF808080"/>
        </patternFill>
      </fill>
    </dxf>
    <dxf>
      <fill>
        <patternFill>
          <bgColor rgb="FF808080"/>
        </patternFill>
      </fill>
    </dxf>
  </dxfs>
  <tableStyles count="0" defaultTableStyle="TableStyleMedium2" defaultPivotStyle="PivotStyleLight16"/>
  <colors>
    <mruColors>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175407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72855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5"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6"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7"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98"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99"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00"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1"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2"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3"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04"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05"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6"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7"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08"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09"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10"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1"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12"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3"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4"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5"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6"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7"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18"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19"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20"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1"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22"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3"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4"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5"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6"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7"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28"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29"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30"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1"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32"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3"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34"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105833</xdr:colOff>
      <xdr:row>33</xdr:row>
      <xdr:rowOff>179917</xdr:rowOff>
    </xdr:from>
    <xdr:to>
      <xdr:col>25</xdr:col>
      <xdr:colOff>201083</xdr:colOff>
      <xdr:row>37</xdr:row>
      <xdr:rowOff>10584</xdr:rowOff>
    </xdr:to>
    <xdr:sp macro="" textlink="">
      <xdr:nvSpPr>
        <xdr:cNvPr id="4" name="右矢印 3"/>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5" name="右矢印 4"/>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C39"/>
  <sheetViews>
    <sheetView view="pageBreakPreview" topLeftCell="A28" zoomScale="85" zoomScaleNormal="100" zoomScaleSheetLayoutView="85" workbookViewId="0">
      <selection activeCell="C15" sqref="C15"/>
    </sheetView>
  </sheetViews>
  <sheetFormatPr defaultColWidth="9" defaultRowHeight="10.8"/>
  <cols>
    <col min="1" max="1" width="3" style="191" customWidth="1"/>
    <col min="2" max="2" width="48.33203125" style="191" customWidth="1"/>
    <col min="3" max="3" width="92.33203125" style="191" customWidth="1"/>
    <col min="4" max="16384" width="9" style="191"/>
  </cols>
  <sheetData>
    <row r="1" spans="1:3" ht="21.75" customHeight="1">
      <c r="A1" s="539" t="s">
        <v>291</v>
      </c>
      <c r="B1" s="540"/>
      <c r="C1" s="540"/>
    </row>
    <row r="2" spans="1:3" s="205" customFormat="1" ht="21.75" customHeight="1">
      <c r="A2" s="540"/>
      <c r="B2" s="540"/>
      <c r="C2" s="540"/>
    </row>
    <row r="3" spans="1:3" s="205" customFormat="1" ht="12"/>
    <row r="4" spans="1:3" s="204" customFormat="1" ht="35.1" customHeight="1">
      <c r="A4" s="533" t="s">
        <v>239</v>
      </c>
      <c r="B4" s="534"/>
      <c r="C4" s="534"/>
    </row>
    <row r="5" spans="1:3" s="204" customFormat="1" ht="63" customHeight="1">
      <c r="A5" s="535" t="s">
        <v>238</v>
      </c>
      <c r="B5" s="535"/>
      <c r="C5" s="535"/>
    </row>
    <row r="6" spans="1:3" s="204" customFormat="1" ht="45.9" customHeight="1">
      <c r="A6" s="536" t="s">
        <v>653</v>
      </c>
      <c r="B6" s="537"/>
      <c r="C6" s="537"/>
    </row>
    <row r="7" spans="1:3" s="204" customFormat="1" ht="50.4" customHeight="1">
      <c r="A7" s="533" t="s">
        <v>237</v>
      </c>
      <c r="B7" s="538"/>
      <c r="C7" s="538"/>
    </row>
    <row r="8" spans="1:3" s="204" customFormat="1" ht="30" customHeight="1">
      <c r="A8" s="206"/>
      <c r="B8" s="215" t="s">
        <v>290</v>
      </c>
      <c r="C8" s="214" t="s">
        <v>289</v>
      </c>
    </row>
    <row r="9" spans="1:3" s="204" customFormat="1" ht="30" customHeight="1">
      <c r="A9" s="206"/>
      <c r="B9" s="215" t="s">
        <v>288</v>
      </c>
      <c r="C9" s="214" t="s">
        <v>287</v>
      </c>
    </row>
    <row r="10" spans="1:3" s="204" customFormat="1" ht="30" customHeight="1">
      <c r="A10" s="206"/>
      <c r="B10" s="215" t="s">
        <v>236</v>
      </c>
      <c r="C10" s="214" t="s">
        <v>235</v>
      </c>
    </row>
    <row r="11" spans="1:3" ht="20.100000000000001" customHeight="1"/>
    <row r="12" spans="1:3" ht="42" customHeight="1">
      <c r="A12" s="213" t="s">
        <v>234</v>
      </c>
      <c r="B12" s="212" t="s">
        <v>233</v>
      </c>
      <c r="C12" s="211" t="s">
        <v>232</v>
      </c>
    </row>
    <row r="13" spans="1:3" ht="12">
      <c r="A13" s="210" t="s">
        <v>0</v>
      </c>
      <c r="B13" s="203"/>
      <c r="C13" s="203"/>
    </row>
    <row r="14" spans="1:3" s="201" customFormat="1" ht="44.1" customHeight="1">
      <c r="A14" s="202"/>
      <c r="B14" s="208" t="s">
        <v>231</v>
      </c>
      <c r="C14" s="207" t="s">
        <v>230</v>
      </c>
    </row>
    <row r="15" spans="1:3" s="196" customFormat="1" ht="87.6" customHeight="1">
      <c r="A15" s="195"/>
      <c r="B15" s="530" t="s">
        <v>229</v>
      </c>
      <c r="C15" s="216" t="s">
        <v>228</v>
      </c>
    </row>
    <row r="16" spans="1:3" s="196" customFormat="1" ht="43.8" customHeight="1">
      <c r="A16" s="195"/>
      <c r="B16" s="530" t="s">
        <v>649</v>
      </c>
      <c r="C16" s="216" t="s">
        <v>651</v>
      </c>
    </row>
    <row r="17" spans="1:3" s="196" customFormat="1" ht="43.8" customHeight="1">
      <c r="A17" s="195"/>
      <c r="B17" s="530" t="s">
        <v>650</v>
      </c>
      <c r="C17" s="216" t="s">
        <v>651</v>
      </c>
    </row>
    <row r="18" spans="1:3" s="196" customFormat="1" ht="45" customHeight="1">
      <c r="A18" s="195"/>
      <c r="B18" s="531" t="s">
        <v>227</v>
      </c>
      <c r="C18" s="216" t="s">
        <v>226</v>
      </c>
    </row>
    <row r="19" spans="1:3" s="196" customFormat="1" ht="66.75" customHeight="1">
      <c r="A19" s="195"/>
      <c r="B19" s="530" t="s">
        <v>225</v>
      </c>
      <c r="C19" s="216" t="s">
        <v>224</v>
      </c>
    </row>
    <row r="20" spans="1:3" s="196" customFormat="1" ht="69.900000000000006" customHeight="1">
      <c r="A20" s="195"/>
      <c r="B20" s="531" t="s">
        <v>670</v>
      </c>
      <c r="C20" s="216" t="s">
        <v>671</v>
      </c>
    </row>
    <row r="21" spans="1:3" s="196" customFormat="1" ht="53.4" customHeight="1">
      <c r="A21" s="195"/>
      <c r="B21" s="530" t="s">
        <v>223</v>
      </c>
      <c r="C21" s="217" t="s">
        <v>672</v>
      </c>
    </row>
    <row r="22" spans="1:3" s="196" customFormat="1" ht="114" customHeight="1">
      <c r="A22" s="195"/>
      <c r="B22" s="530" t="s">
        <v>222</v>
      </c>
      <c r="C22" s="216" t="s">
        <v>673</v>
      </c>
    </row>
    <row r="23" spans="1:3" s="196" customFormat="1" ht="64.8" customHeight="1">
      <c r="A23" s="195"/>
      <c r="B23" s="530" t="s">
        <v>652</v>
      </c>
      <c r="C23" s="216" t="s">
        <v>651</v>
      </c>
    </row>
    <row r="24" spans="1:3" s="197" customFormat="1" ht="66.75" customHeight="1">
      <c r="A24" s="198"/>
      <c r="B24" s="208" t="s">
        <v>221</v>
      </c>
      <c r="C24" s="207" t="s">
        <v>286</v>
      </c>
    </row>
    <row r="25" spans="1:3" s="196" customFormat="1" ht="63" customHeight="1">
      <c r="A25" s="195"/>
      <c r="B25" s="530" t="s">
        <v>220</v>
      </c>
      <c r="C25" s="216" t="s">
        <v>219</v>
      </c>
    </row>
    <row r="26" spans="1:3" s="199" customFormat="1" ht="90.9" customHeight="1">
      <c r="A26" s="200"/>
      <c r="B26" s="530" t="s">
        <v>285</v>
      </c>
      <c r="C26" s="216" t="s">
        <v>669</v>
      </c>
    </row>
    <row r="27" spans="1:3" s="196" customFormat="1" ht="161.1" customHeight="1">
      <c r="A27" s="195"/>
      <c r="B27" s="530" t="s">
        <v>218</v>
      </c>
      <c r="C27" s="216" t="s">
        <v>674</v>
      </c>
    </row>
    <row r="28" spans="1:3" s="196" customFormat="1" ht="83.25" customHeight="1">
      <c r="A28" s="195"/>
      <c r="B28" s="530" t="s">
        <v>217</v>
      </c>
      <c r="C28" s="216" t="s">
        <v>216</v>
      </c>
    </row>
    <row r="29" spans="1:3" s="197" customFormat="1" ht="122.25" customHeight="1">
      <c r="A29" s="198"/>
      <c r="B29" s="209" t="s">
        <v>215</v>
      </c>
      <c r="C29" s="207" t="s">
        <v>214</v>
      </c>
    </row>
    <row r="30" spans="1:3" s="197" customFormat="1" ht="39" customHeight="1">
      <c r="A30" s="198"/>
      <c r="B30" s="208" t="s">
        <v>213</v>
      </c>
      <c r="C30" s="207" t="s">
        <v>212</v>
      </c>
    </row>
    <row r="31" spans="1:3" s="196" customFormat="1" ht="88.5" customHeight="1">
      <c r="A31" s="195"/>
      <c r="B31" s="530" t="s">
        <v>211</v>
      </c>
      <c r="C31" s="216" t="s">
        <v>210</v>
      </c>
    </row>
    <row r="32" spans="1:3" s="196" customFormat="1" ht="45.75" customHeight="1">
      <c r="A32" s="195"/>
      <c r="B32" s="530" t="s">
        <v>209</v>
      </c>
      <c r="C32" s="216" t="s">
        <v>208</v>
      </c>
    </row>
    <row r="33" spans="1:3" s="196" customFormat="1" ht="341.25" customHeight="1">
      <c r="A33" s="195"/>
      <c r="B33" s="530" t="s">
        <v>284</v>
      </c>
      <c r="C33" s="216" t="s">
        <v>675</v>
      </c>
    </row>
    <row r="34" spans="1:3" s="194" customFormat="1" ht="44.1" customHeight="1">
      <c r="A34" s="195"/>
      <c r="B34" s="530" t="s">
        <v>207</v>
      </c>
      <c r="C34" s="216" t="s">
        <v>205</v>
      </c>
    </row>
    <row r="35" spans="1:3" ht="44.1" customHeight="1">
      <c r="A35" s="195"/>
      <c r="B35" s="530" t="s">
        <v>206</v>
      </c>
      <c r="C35" s="216" t="s">
        <v>205</v>
      </c>
    </row>
    <row r="36" spans="1:3" ht="44.1" customHeight="1">
      <c r="A36" s="193"/>
      <c r="B36" s="532" t="s">
        <v>437</v>
      </c>
      <c r="C36" s="216" t="s">
        <v>205</v>
      </c>
    </row>
    <row r="37" spans="1:3">
      <c r="B37" s="192"/>
      <c r="C37" s="192"/>
    </row>
    <row r="38" spans="1:3">
      <c r="B38" s="192"/>
      <c r="C38" s="192"/>
    </row>
    <row r="39" spans="1:3">
      <c r="B39" s="192"/>
      <c r="C39" s="192"/>
    </row>
  </sheetData>
  <mergeCells count="5">
    <mergeCell ref="A4:C4"/>
    <mergeCell ref="A5:C5"/>
    <mergeCell ref="A6:C6"/>
    <mergeCell ref="A7:C7"/>
    <mergeCell ref="A1:C2"/>
  </mergeCells>
  <phoneticPr fontId="14"/>
  <printOptions horizontalCentered="1"/>
  <pageMargins left="0.25" right="0.25" top="0.75" bottom="0.75" header="0.3" footer="0.3"/>
  <pageSetup paperSize="9" scale="70" fitToHeight="0" orientation="portrait" r:id="rId1"/>
  <rowBreaks count="1" manualBreakCount="1">
    <brk id="2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Normal="100" zoomScaleSheetLayoutView="100" workbookViewId="0">
      <selection activeCell="B5" sqref="B5:AD5"/>
    </sheetView>
  </sheetViews>
  <sheetFormatPr defaultColWidth="3.44140625" defaultRowHeight="13.2"/>
  <cols>
    <col min="1" max="1" width="1.21875" style="2" customWidth="1"/>
    <col min="2" max="2" width="3.109375" style="463" customWidth="1"/>
    <col min="3" max="30" width="3.109375" style="2" customWidth="1"/>
    <col min="31" max="31" width="1.21875" style="2" customWidth="1"/>
    <col min="32" max="16384" width="3.44140625" style="2"/>
  </cols>
  <sheetData>
    <row r="1" spans="2:30" s="5" customFormat="1"/>
    <row r="2" spans="2:30" s="5" customFormat="1">
      <c r="B2" s="5" t="s">
        <v>593</v>
      </c>
    </row>
    <row r="3" spans="2:30" s="5" customFormat="1">
      <c r="U3" s="61" t="s">
        <v>341</v>
      </c>
      <c r="V3" s="640"/>
      <c r="W3" s="640"/>
      <c r="X3" s="61" t="s">
        <v>252</v>
      </c>
      <c r="Y3" s="640"/>
      <c r="Z3" s="640"/>
      <c r="AA3" s="61" t="s">
        <v>355</v>
      </c>
      <c r="AB3" s="640"/>
      <c r="AC3" s="640"/>
      <c r="AD3" s="61" t="s">
        <v>343</v>
      </c>
    </row>
    <row r="4" spans="2:30" s="5" customFormat="1">
      <c r="AD4" s="61"/>
    </row>
    <row r="5" spans="2:30" s="5" customFormat="1">
      <c r="B5" s="640" t="s">
        <v>356</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5" customFormat="1" ht="28.5" customHeight="1">
      <c r="B6" s="867" t="s">
        <v>357</v>
      </c>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row>
    <row r="7" spans="2:30" s="5" customFormat="1"/>
    <row r="8" spans="2:30" s="5" customFormat="1" ht="23.25" customHeight="1">
      <c r="B8" s="854" t="s">
        <v>358</v>
      </c>
      <c r="C8" s="854"/>
      <c r="D8" s="854"/>
      <c r="E8" s="854"/>
      <c r="F8" s="855"/>
      <c r="G8" s="856"/>
      <c r="H8" s="857"/>
      <c r="I8" s="857"/>
      <c r="J8" s="857"/>
      <c r="K8" s="857"/>
      <c r="L8" s="857"/>
      <c r="M8" s="857"/>
      <c r="N8" s="857"/>
      <c r="O8" s="857"/>
      <c r="P8" s="857"/>
      <c r="Q8" s="857"/>
      <c r="R8" s="857"/>
      <c r="S8" s="857"/>
      <c r="T8" s="857"/>
      <c r="U8" s="857"/>
      <c r="V8" s="857"/>
      <c r="W8" s="857"/>
      <c r="X8" s="857"/>
      <c r="Y8" s="857"/>
      <c r="Z8" s="857"/>
      <c r="AA8" s="857"/>
      <c r="AB8" s="857"/>
      <c r="AC8" s="857"/>
      <c r="AD8" s="858"/>
    </row>
    <row r="9" spans="2:30" ht="23.25" customHeight="1">
      <c r="B9" s="855" t="s">
        <v>359</v>
      </c>
      <c r="C9" s="859"/>
      <c r="D9" s="859"/>
      <c r="E9" s="859"/>
      <c r="F9" s="859"/>
      <c r="G9" s="440" t="s">
        <v>295</v>
      </c>
      <c r="H9" s="375" t="s">
        <v>296</v>
      </c>
      <c r="I9" s="375"/>
      <c r="J9" s="375"/>
      <c r="K9" s="375"/>
      <c r="L9" s="441" t="s">
        <v>295</v>
      </c>
      <c r="M9" s="375" t="s">
        <v>297</v>
      </c>
      <c r="N9" s="375"/>
      <c r="O9" s="375"/>
      <c r="P9" s="375"/>
      <c r="Q9" s="441" t="s">
        <v>295</v>
      </c>
      <c r="R9" s="375" t="s">
        <v>298</v>
      </c>
      <c r="S9" s="442"/>
      <c r="T9" s="442"/>
      <c r="U9" s="442"/>
      <c r="V9" s="442"/>
      <c r="W9" s="442"/>
      <c r="X9" s="442"/>
      <c r="Y9" s="442"/>
      <c r="Z9" s="442"/>
      <c r="AA9" s="442"/>
      <c r="AB9" s="442"/>
      <c r="AC9" s="442"/>
      <c r="AD9" s="443"/>
    </row>
    <row r="10" spans="2:30" ht="23.25" customHeight="1">
      <c r="B10" s="860" t="s">
        <v>360</v>
      </c>
      <c r="C10" s="861"/>
      <c r="D10" s="861"/>
      <c r="E10" s="861"/>
      <c r="F10" s="862"/>
      <c r="G10" s="441" t="s">
        <v>295</v>
      </c>
      <c r="H10" s="378" t="s">
        <v>361</v>
      </c>
      <c r="I10" s="444"/>
      <c r="J10" s="444"/>
      <c r="K10" s="444"/>
      <c r="L10" s="444"/>
      <c r="M10" s="444"/>
      <c r="N10" s="378"/>
      <c r="O10" s="444"/>
      <c r="P10" s="441" t="s">
        <v>295</v>
      </c>
      <c r="Q10" s="378" t="s">
        <v>362</v>
      </c>
      <c r="R10" s="444"/>
      <c r="S10" s="378"/>
      <c r="T10" s="445"/>
      <c r="U10" s="445"/>
      <c r="V10" s="445"/>
      <c r="W10" s="445"/>
      <c r="X10" s="445"/>
      <c r="Y10" s="445"/>
      <c r="Z10" s="445"/>
      <c r="AA10" s="445"/>
      <c r="AB10" s="445"/>
      <c r="AC10" s="445"/>
      <c r="AD10" s="446"/>
    </row>
    <row r="11" spans="2:30" ht="23.25" customHeight="1">
      <c r="B11" s="863"/>
      <c r="C11" s="864"/>
      <c r="D11" s="864"/>
      <c r="E11" s="864"/>
      <c r="F11" s="865"/>
      <c r="G11" s="447" t="s">
        <v>295</v>
      </c>
      <c r="H11" s="361" t="s">
        <v>363</v>
      </c>
      <c r="I11" s="448"/>
      <c r="J11" s="448"/>
      <c r="K11" s="448"/>
      <c r="L11" s="448"/>
      <c r="M11" s="448"/>
      <c r="N11" s="448"/>
      <c r="O11" s="448"/>
      <c r="P11" s="441" t="s">
        <v>295</v>
      </c>
      <c r="Q11" s="361" t="s">
        <v>364</v>
      </c>
      <c r="R11" s="448"/>
      <c r="S11" s="449"/>
      <c r="T11" s="449"/>
      <c r="U11" s="449"/>
      <c r="V11" s="449"/>
      <c r="W11" s="449"/>
      <c r="X11" s="449"/>
      <c r="Y11" s="449"/>
      <c r="Z11" s="449"/>
      <c r="AA11" s="449"/>
      <c r="AB11" s="449"/>
      <c r="AC11" s="449"/>
      <c r="AD11" s="450"/>
    </row>
    <row r="12" spans="2:30" ht="23.25" customHeight="1">
      <c r="B12" s="860" t="s">
        <v>365</v>
      </c>
      <c r="C12" s="861"/>
      <c r="D12" s="861"/>
      <c r="E12" s="861"/>
      <c r="F12" s="862"/>
      <c r="G12" s="441" t="s">
        <v>295</v>
      </c>
      <c r="H12" s="378" t="s">
        <v>366</v>
      </c>
      <c r="I12" s="444"/>
      <c r="J12" s="444"/>
      <c r="K12" s="444"/>
      <c r="L12" s="444"/>
      <c r="M12" s="444"/>
      <c r="N12" s="444"/>
      <c r="O12" s="444"/>
      <c r="P12" s="444"/>
      <c r="Q12" s="444"/>
      <c r="R12" s="444"/>
      <c r="S12" s="441" t="s">
        <v>295</v>
      </c>
      <c r="T12" s="378" t="s">
        <v>367</v>
      </c>
      <c r="U12" s="445"/>
      <c r="V12" s="445"/>
      <c r="W12" s="445"/>
      <c r="X12" s="445"/>
      <c r="Y12" s="445"/>
      <c r="Z12" s="445"/>
      <c r="AA12" s="445"/>
      <c r="AB12" s="445"/>
      <c r="AC12" s="445"/>
      <c r="AD12" s="446"/>
    </row>
    <row r="13" spans="2:30" ht="23.25" customHeight="1">
      <c r="B13" s="863"/>
      <c r="C13" s="864"/>
      <c r="D13" s="864"/>
      <c r="E13" s="864"/>
      <c r="F13" s="865"/>
      <c r="G13" s="447" t="s">
        <v>295</v>
      </c>
      <c r="H13" s="361" t="s">
        <v>368</v>
      </c>
      <c r="I13" s="448"/>
      <c r="J13" s="448"/>
      <c r="K13" s="448"/>
      <c r="L13" s="448"/>
      <c r="M13" s="448"/>
      <c r="N13" s="448"/>
      <c r="O13" s="448"/>
      <c r="P13" s="448"/>
      <c r="Q13" s="448"/>
      <c r="R13" s="448"/>
      <c r="S13" s="449"/>
      <c r="T13" s="449"/>
      <c r="U13" s="449"/>
      <c r="V13" s="449"/>
      <c r="W13" s="449"/>
      <c r="X13" s="449"/>
      <c r="Y13" s="449"/>
      <c r="Z13" s="449"/>
      <c r="AA13" s="449"/>
      <c r="AB13" s="449"/>
      <c r="AC13" s="449"/>
      <c r="AD13" s="450"/>
    </row>
    <row r="14" spans="2:30" s="5" customFormat="1"/>
    <row r="15" spans="2:30" s="5" customFormat="1">
      <c r="B15" s="5" t="s">
        <v>369</v>
      </c>
    </row>
    <row r="16" spans="2:30" s="5" customFormat="1">
      <c r="B16" s="5" t="s">
        <v>370</v>
      </c>
      <c r="AC16" s="1"/>
      <c r="AD16" s="1"/>
    </row>
    <row r="17" spans="2:30" s="5" customFormat="1" ht="6" customHeight="1"/>
    <row r="18" spans="2:30" s="5" customFormat="1" ht="4.5" customHeight="1">
      <c r="B18" s="629" t="s">
        <v>371</v>
      </c>
      <c r="C18" s="630"/>
      <c r="D18" s="630"/>
      <c r="E18" s="630"/>
      <c r="F18" s="635"/>
      <c r="G18" s="379"/>
      <c r="H18" s="378"/>
      <c r="I18" s="378"/>
      <c r="J18" s="378"/>
      <c r="K18" s="378"/>
      <c r="L18" s="378"/>
      <c r="M18" s="378"/>
      <c r="N18" s="378"/>
      <c r="O18" s="378"/>
      <c r="P18" s="378"/>
      <c r="Q18" s="378"/>
      <c r="R18" s="378"/>
      <c r="S18" s="378"/>
      <c r="T18" s="378"/>
      <c r="U18" s="378"/>
      <c r="V18" s="378"/>
      <c r="W18" s="378"/>
      <c r="X18" s="378"/>
      <c r="Y18" s="378"/>
      <c r="Z18" s="379"/>
      <c r="AA18" s="378"/>
      <c r="AB18" s="378"/>
      <c r="AC18" s="878"/>
      <c r="AD18" s="879"/>
    </row>
    <row r="19" spans="2:30" s="5" customFormat="1" ht="15.75" customHeight="1">
      <c r="B19" s="866"/>
      <c r="C19" s="867"/>
      <c r="D19" s="867"/>
      <c r="E19" s="867"/>
      <c r="F19" s="868"/>
      <c r="G19" s="385"/>
      <c r="H19" s="5" t="s">
        <v>372</v>
      </c>
      <c r="Z19" s="451"/>
      <c r="AA19" s="384" t="s">
        <v>304</v>
      </c>
      <c r="AB19" s="384" t="s">
        <v>305</v>
      </c>
      <c r="AC19" s="384" t="s">
        <v>306</v>
      </c>
      <c r="AD19" s="452"/>
    </row>
    <row r="20" spans="2:30" s="5" customFormat="1" ht="18.75" customHeight="1">
      <c r="B20" s="866"/>
      <c r="C20" s="867"/>
      <c r="D20" s="867"/>
      <c r="E20" s="867"/>
      <c r="F20" s="868"/>
      <c r="G20" s="385"/>
      <c r="I20" s="386" t="s">
        <v>308</v>
      </c>
      <c r="J20" s="872" t="s">
        <v>373</v>
      </c>
      <c r="K20" s="873"/>
      <c r="L20" s="873"/>
      <c r="M20" s="873"/>
      <c r="N20" s="873"/>
      <c r="O20" s="873"/>
      <c r="P20" s="873"/>
      <c r="Q20" s="873"/>
      <c r="R20" s="873"/>
      <c r="S20" s="873"/>
      <c r="T20" s="873"/>
      <c r="U20" s="376"/>
      <c r="V20" s="874"/>
      <c r="W20" s="875"/>
      <c r="X20" s="377" t="s">
        <v>344</v>
      </c>
      <c r="Z20" s="453"/>
      <c r="AA20" s="422"/>
      <c r="AB20" s="367"/>
      <c r="AC20" s="422"/>
      <c r="AD20" s="452"/>
    </row>
    <row r="21" spans="2:30" s="5" customFormat="1" ht="18.75" customHeight="1">
      <c r="B21" s="866"/>
      <c r="C21" s="867"/>
      <c r="D21" s="867"/>
      <c r="E21" s="867"/>
      <c r="F21" s="868"/>
      <c r="G21" s="385"/>
      <c r="I21" s="386" t="s">
        <v>310</v>
      </c>
      <c r="J21" s="454" t="s">
        <v>374</v>
      </c>
      <c r="K21" s="376"/>
      <c r="L21" s="376"/>
      <c r="M21" s="376"/>
      <c r="N21" s="376"/>
      <c r="O21" s="376"/>
      <c r="P21" s="376"/>
      <c r="Q21" s="376"/>
      <c r="R21" s="376"/>
      <c r="S21" s="376"/>
      <c r="T21" s="376"/>
      <c r="U21" s="377"/>
      <c r="V21" s="876"/>
      <c r="W21" s="877"/>
      <c r="X21" s="362" t="s">
        <v>344</v>
      </c>
      <c r="Y21" s="455"/>
      <c r="Z21" s="453"/>
      <c r="AA21" s="441" t="s">
        <v>295</v>
      </c>
      <c r="AB21" s="441" t="s">
        <v>305</v>
      </c>
      <c r="AC21" s="441" t="s">
        <v>295</v>
      </c>
      <c r="AD21" s="452"/>
    </row>
    <row r="22" spans="2:30" s="5" customFormat="1">
      <c r="B22" s="866"/>
      <c r="C22" s="867"/>
      <c r="D22" s="867"/>
      <c r="E22" s="867"/>
      <c r="F22" s="868"/>
      <c r="G22" s="385"/>
      <c r="H22" s="5" t="s">
        <v>375</v>
      </c>
      <c r="Z22" s="385"/>
      <c r="AC22" s="1"/>
      <c r="AD22" s="452"/>
    </row>
    <row r="23" spans="2:30" s="5" customFormat="1" ht="15.75" customHeight="1">
      <c r="B23" s="866"/>
      <c r="C23" s="867"/>
      <c r="D23" s="867"/>
      <c r="E23" s="867"/>
      <c r="F23" s="868"/>
      <c r="G23" s="385"/>
      <c r="H23" s="5" t="s">
        <v>376</v>
      </c>
      <c r="T23" s="455"/>
      <c r="V23" s="455"/>
      <c r="Z23" s="453"/>
      <c r="AA23" s="1"/>
      <c r="AB23" s="1"/>
      <c r="AC23" s="1"/>
      <c r="AD23" s="452"/>
    </row>
    <row r="24" spans="2:30" s="5" customFormat="1" ht="30" customHeight="1">
      <c r="B24" s="866"/>
      <c r="C24" s="867"/>
      <c r="D24" s="867"/>
      <c r="E24" s="867"/>
      <c r="F24" s="868"/>
      <c r="G24" s="385"/>
      <c r="I24" s="386" t="s">
        <v>312</v>
      </c>
      <c r="J24" s="872" t="s">
        <v>377</v>
      </c>
      <c r="K24" s="873"/>
      <c r="L24" s="873"/>
      <c r="M24" s="873"/>
      <c r="N24" s="873"/>
      <c r="O24" s="873"/>
      <c r="P24" s="873"/>
      <c r="Q24" s="873"/>
      <c r="R24" s="873"/>
      <c r="S24" s="873"/>
      <c r="T24" s="873"/>
      <c r="U24" s="880"/>
      <c r="V24" s="874"/>
      <c r="W24" s="875"/>
      <c r="X24" s="377" t="s">
        <v>344</v>
      </c>
      <c r="Y24" s="455"/>
      <c r="Z24" s="453"/>
      <c r="AA24" s="441" t="s">
        <v>295</v>
      </c>
      <c r="AB24" s="441" t="s">
        <v>305</v>
      </c>
      <c r="AC24" s="441" t="s">
        <v>295</v>
      </c>
      <c r="AD24" s="452"/>
    </row>
    <row r="25" spans="2:30" s="5" customFormat="1" ht="6" customHeight="1">
      <c r="B25" s="869"/>
      <c r="C25" s="870"/>
      <c r="D25" s="870"/>
      <c r="E25" s="870"/>
      <c r="F25" s="871"/>
      <c r="G25" s="387"/>
      <c r="H25" s="361"/>
      <c r="I25" s="361"/>
      <c r="J25" s="361"/>
      <c r="K25" s="361"/>
      <c r="L25" s="361"/>
      <c r="M25" s="361"/>
      <c r="N25" s="361"/>
      <c r="O25" s="361"/>
      <c r="P25" s="361"/>
      <c r="Q25" s="361"/>
      <c r="R25" s="361"/>
      <c r="S25" s="361"/>
      <c r="T25" s="456"/>
      <c r="U25" s="456"/>
      <c r="V25" s="361"/>
      <c r="W25" s="361"/>
      <c r="X25" s="361"/>
      <c r="Y25" s="361"/>
      <c r="Z25" s="387"/>
      <c r="AA25" s="361"/>
      <c r="AB25" s="361"/>
      <c r="AC25" s="448"/>
      <c r="AD25" s="457"/>
    </row>
    <row r="26" spans="2:30" s="5" customFormat="1" ht="9.75" customHeight="1">
      <c r="B26" s="458"/>
      <c r="C26" s="458"/>
      <c r="D26" s="458"/>
      <c r="E26" s="458"/>
      <c r="F26" s="458"/>
      <c r="T26" s="455"/>
      <c r="U26" s="455"/>
    </row>
    <row r="27" spans="2:30" s="5" customFormat="1">
      <c r="B27" s="5" t="s">
        <v>378</v>
      </c>
      <c r="C27" s="458"/>
      <c r="D27" s="458"/>
      <c r="E27" s="458"/>
      <c r="F27" s="458"/>
      <c r="T27" s="455"/>
      <c r="U27" s="455"/>
    </row>
    <row r="28" spans="2:30" s="5" customFormat="1" ht="6.75" customHeight="1">
      <c r="B28" s="458"/>
      <c r="C28" s="458"/>
      <c r="D28" s="458"/>
      <c r="E28" s="458"/>
      <c r="F28" s="458"/>
      <c r="T28" s="455"/>
      <c r="U28" s="455"/>
    </row>
    <row r="29" spans="2:30" s="5" customFormat="1" ht="4.5" customHeight="1">
      <c r="B29" s="629" t="s">
        <v>371</v>
      </c>
      <c r="C29" s="630"/>
      <c r="D29" s="630"/>
      <c r="E29" s="630"/>
      <c r="F29" s="635"/>
      <c r="G29" s="379"/>
      <c r="H29" s="378"/>
      <c r="I29" s="378"/>
      <c r="J29" s="378"/>
      <c r="K29" s="378"/>
      <c r="L29" s="378"/>
      <c r="M29" s="378"/>
      <c r="N29" s="378"/>
      <c r="O29" s="378"/>
      <c r="P29" s="378"/>
      <c r="Q29" s="378"/>
      <c r="R29" s="378"/>
      <c r="S29" s="378"/>
      <c r="T29" s="378"/>
      <c r="U29" s="378"/>
      <c r="V29" s="378"/>
      <c r="W29" s="378"/>
      <c r="X29" s="378"/>
      <c r="Y29" s="378"/>
      <c r="Z29" s="379"/>
      <c r="AA29" s="378"/>
      <c r="AB29" s="378"/>
      <c r="AC29" s="444"/>
      <c r="AD29" s="459"/>
    </row>
    <row r="30" spans="2:30" s="5" customFormat="1" ht="15.75" customHeight="1">
      <c r="B30" s="866"/>
      <c r="C30" s="867"/>
      <c r="D30" s="867"/>
      <c r="E30" s="867"/>
      <c r="F30" s="868"/>
      <c r="G30" s="385"/>
      <c r="H30" s="5" t="s">
        <v>379</v>
      </c>
      <c r="Z30" s="385"/>
      <c r="AA30" s="384" t="s">
        <v>304</v>
      </c>
      <c r="AB30" s="384" t="s">
        <v>305</v>
      </c>
      <c r="AC30" s="384" t="s">
        <v>306</v>
      </c>
      <c r="AD30" s="460"/>
    </row>
    <row r="31" spans="2:30" s="5" customFormat="1" ht="18.75" customHeight="1">
      <c r="B31" s="866"/>
      <c r="C31" s="867"/>
      <c r="D31" s="867"/>
      <c r="E31" s="867"/>
      <c r="F31" s="868"/>
      <c r="G31" s="385"/>
      <c r="I31" s="386" t="s">
        <v>308</v>
      </c>
      <c r="J31" s="872" t="s">
        <v>373</v>
      </c>
      <c r="K31" s="873"/>
      <c r="L31" s="873"/>
      <c r="M31" s="873"/>
      <c r="N31" s="873"/>
      <c r="O31" s="873"/>
      <c r="P31" s="873"/>
      <c r="Q31" s="873"/>
      <c r="R31" s="873"/>
      <c r="S31" s="873"/>
      <c r="T31" s="873"/>
      <c r="U31" s="377"/>
      <c r="V31" s="874"/>
      <c r="W31" s="875"/>
      <c r="X31" s="377" t="s">
        <v>344</v>
      </c>
      <c r="Z31" s="385"/>
      <c r="AA31" s="422"/>
      <c r="AB31" s="367"/>
      <c r="AC31" s="422"/>
      <c r="AD31" s="452"/>
    </row>
    <row r="32" spans="2:30" s="5" customFormat="1" ht="18.75" customHeight="1">
      <c r="B32" s="866"/>
      <c r="C32" s="867"/>
      <c r="D32" s="867"/>
      <c r="E32" s="867"/>
      <c r="F32" s="868"/>
      <c r="G32" s="385"/>
      <c r="I32" s="439" t="s">
        <v>310</v>
      </c>
      <c r="J32" s="461" t="s">
        <v>374</v>
      </c>
      <c r="K32" s="361"/>
      <c r="L32" s="361"/>
      <c r="M32" s="361"/>
      <c r="N32" s="361"/>
      <c r="O32" s="361"/>
      <c r="P32" s="361"/>
      <c r="Q32" s="361"/>
      <c r="R32" s="361"/>
      <c r="S32" s="361"/>
      <c r="T32" s="361"/>
      <c r="U32" s="362"/>
      <c r="V32" s="876"/>
      <c r="W32" s="877"/>
      <c r="X32" s="362" t="s">
        <v>344</v>
      </c>
      <c r="Y32" s="455"/>
      <c r="Z32" s="453"/>
      <c r="AA32" s="441" t="s">
        <v>295</v>
      </c>
      <c r="AB32" s="441" t="s">
        <v>305</v>
      </c>
      <c r="AC32" s="441" t="s">
        <v>295</v>
      </c>
      <c r="AD32" s="452"/>
    </row>
    <row r="33" spans="2:30" s="5" customFormat="1" ht="6" customHeight="1">
      <c r="B33" s="869"/>
      <c r="C33" s="870"/>
      <c r="D33" s="870"/>
      <c r="E33" s="870"/>
      <c r="F33" s="871"/>
      <c r="G33" s="387"/>
      <c r="H33" s="361"/>
      <c r="I33" s="361"/>
      <c r="J33" s="361"/>
      <c r="K33" s="361"/>
      <c r="L33" s="361"/>
      <c r="M33" s="361"/>
      <c r="N33" s="361"/>
      <c r="O33" s="361"/>
      <c r="P33" s="361"/>
      <c r="Q33" s="361"/>
      <c r="R33" s="361"/>
      <c r="S33" s="361"/>
      <c r="T33" s="456"/>
      <c r="U33" s="456"/>
      <c r="V33" s="361"/>
      <c r="W33" s="361"/>
      <c r="X33" s="361"/>
      <c r="Y33" s="361"/>
      <c r="Z33" s="387"/>
      <c r="AA33" s="361"/>
      <c r="AB33" s="361"/>
      <c r="AC33" s="448"/>
      <c r="AD33" s="457"/>
    </row>
    <row r="34" spans="2:30" s="5" customFormat="1" ht="9.75" customHeight="1">
      <c r="B34" s="458"/>
      <c r="C34" s="458"/>
      <c r="D34" s="458"/>
      <c r="E34" s="458"/>
      <c r="F34" s="458"/>
      <c r="T34" s="455"/>
      <c r="U34" s="455"/>
    </row>
    <row r="35" spans="2:30" s="5" customFormat="1" ht="13.5" customHeight="1">
      <c r="B35" s="5" t="s">
        <v>380</v>
      </c>
      <c r="C35" s="458"/>
      <c r="D35" s="458"/>
      <c r="E35" s="458"/>
      <c r="F35" s="458"/>
      <c r="T35" s="455"/>
      <c r="U35" s="455"/>
    </row>
    <row r="36" spans="2:30" s="5" customFormat="1" ht="6.75" customHeight="1">
      <c r="B36" s="458"/>
      <c r="C36" s="458"/>
      <c r="D36" s="458"/>
      <c r="E36" s="458"/>
      <c r="F36" s="458"/>
      <c r="T36" s="455"/>
      <c r="U36" s="455"/>
    </row>
    <row r="37" spans="2:30" s="5" customFormat="1" ht="4.5" customHeight="1">
      <c r="B37" s="629" t="s">
        <v>371</v>
      </c>
      <c r="C37" s="630"/>
      <c r="D37" s="630"/>
      <c r="E37" s="630"/>
      <c r="F37" s="635"/>
      <c r="G37" s="379"/>
      <c r="H37" s="378"/>
      <c r="I37" s="378"/>
      <c r="J37" s="378"/>
      <c r="K37" s="378"/>
      <c r="L37" s="378"/>
      <c r="M37" s="378"/>
      <c r="N37" s="378"/>
      <c r="O37" s="378"/>
      <c r="P37" s="378"/>
      <c r="Q37" s="378"/>
      <c r="R37" s="378"/>
      <c r="S37" s="378"/>
      <c r="T37" s="378"/>
      <c r="U37" s="378"/>
      <c r="V37" s="378"/>
      <c r="W37" s="378"/>
      <c r="X37" s="378"/>
      <c r="Y37" s="378"/>
      <c r="Z37" s="379"/>
      <c r="AA37" s="378"/>
      <c r="AB37" s="378"/>
      <c r="AC37" s="444"/>
      <c r="AD37" s="459"/>
    </row>
    <row r="38" spans="2:30" s="5" customFormat="1" ht="15.75" customHeight="1">
      <c r="B38" s="869"/>
      <c r="C38" s="870"/>
      <c r="D38" s="870"/>
      <c r="E38" s="870"/>
      <c r="F38" s="871"/>
      <c r="G38" s="385"/>
      <c r="H38" s="5" t="s">
        <v>381</v>
      </c>
      <c r="I38" s="361"/>
      <c r="J38" s="361"/>
      <c r="K38" s="361"/>
      <c r="L38" s="361"/>
      <c r="M38" s="361"/>
      <c r="N38" s="361"/>
      <c r="O38" s="361"/>
      <c r="P38" s="361"/>
      <c r="Q38" s="361"/>
      <c r="R38" s="361"/>
      <c r="S38" s="361"/>
      <c r="T38" s="361"/>
      <c r="U38" s="361"/>
      <c r="V38" s="361"/>
      <c r="W38" s="361"/>
      <c r="X38" s="361"/>
      <c r="Z38" s="385"/>
      <c r="AA38" s="384" t="s">
        <v>304</v>
      </c>
      <c r="AB38" s="384" t="s">
        <v>305</v>
      </c>
      <c r="AC38" s="384" t="s">
        <v>306</v>
      </c>
      <c r="AD38" s="460"/>
    </row>
    <row r="39" spans="2:30" s="5" customFormat="1" ht="18.75" customHeight="1">
      <c r="B39" s="866"/>
      <c r="C39" s="630"/>
      <c r="D39" s="867"/>
      <c r="E39" s="867"/>
      <c r="F39" s="868"/>
      <c r="G39" s="385"/>
      <c r="I39" s="439" t="s">
        <v>308</v>
      </c>
      <c r="J39" s="889" t="s">
        <v>373</v>
      </c>
      <c r="K39" s="890"/>
      <c r="L39" s="890"/>
      <c r="M39" s="890"/>
      <c r="N39" s="890"/>
      <c r="O39" s="890"/>
      <c r="P39" s="890"/>
      <c r="Q39" s="890"/>
      <c r="R39" s="890"/>
      <c r="S39" s="890"/>
      <c r="T39" s="890"/>
      <c r="U39" s="362"/>
      <c r="V39" s="884"/>
      <c r="W39" s="876"/>
      <c r="X39" s="362" t="s">
        <v>344</v>
      </c>
      <c r="Z39" s="385"/>
      <c r="AA39" s="422"/>
      <c r="AB39" s="367"/>
      <c r="AC39" s="422"/>
      <c r="AD39" s="452"/>
    </row>
    <row r="40" spans="2:30" s="5" customFormat="1" ht="18.75" customHeight="1">
      <c r="B40" s="866"/>
      <c r="C40" s="867"/>
      <c r="D40" s="867"/>
      <c r="E40" s="867"/>
      <c r="F40" s="868"/>
      <c r="G40" s="385"/>
      <c r="I40" s="439" t="s">
        <v>310</v>
      </c>
      <c r="J40" s="461" t="s">
        <v>374</v>
      </c>
      <c r="K40" s="361"/>
      <c r="L40" s="361"/>
      <c r="M40" s="361"/>
      <c r="N40" s="361"/>
      <c r="O40" s="361"/>
      <c r="P40" s="361"/>
      <c r="Q40" s="361"/>
      <c r="R40" s="361"/>
      <c r="S40" s="361"/>
      <c r="T40" s="361"/>
      <c r="U40" s="362"/>
      <c r="V40" s="885"/>
      <c r="W40" s="874"/>
      <c r="X40" s="362" t="s">
        <v>344</v>
      </c>
      <c r="Y40" s="455"/>
      <c r="Z40" s="453"/>
      <c r="AA40" s="441" t="s">
        <v>295</v>
      </c>
      <c r="AB40" s="441" t="s">
        <v>305</v>
      </c>
      <c r="AC40" s="441" t="s">
        <v>295</v>
      </c>
      <c r="AD40" s="452"/>
    </row>
    <row r="41" spans="2:30" s="5" customFormat="1" ht="6" customHeight="1">
      <c r="B41" s="869"/>
      <c r="C41" s="870"/>
      <c r="D41" s="870"/>
      <c r="E41" s="870"/>
      <c r="F41" s="871"/>
      <c r="G41" s="387"/>
      <c r="H41" s="361"/>
      <c r="I41" s="361"/>
      <c r="J41" s="361"/>
      <c r="K41" s="361"/>
      <c r="L41" s="361"/>
      <c r="M41" s="361"/>
      <c r="N41" s="361"/>
      <c r="O41" s="361"/>
      <c r="P41" s="361"/>
      <c r="Q41" s="361"/>
      <c r="R41" s="361"/>
      <c r="S41" s="361"/>
      <c r="T41" s="456"/>
      <c r="U41" s="456"/>
      <c r="V41" s="361"/>
      <c r="W41" s="361"/>
      <c r="X41" s="361"/>
      <c r="Y41" s="361"/>
      <c r="Z41" s="387"/>
      <c r="AA41" s="361"/>
      <c r="AB41" s="361"/>
      <c r="AC41" s="448"/>
      <c r="AD41" s="457"/>
    </row>
    <row r="42" spans="2:30" s="5" customFormat="1" ht="4.5" customHeight="1">
      <c r="B42" s="629" t="s">
        <v>382</v>
      </c>
      <c r="C42" s="630"/>
      <c r="D42" s="630"/>
      <c r="E42" s="630"/>
      <c r="F42" s="635"/>
      <c r="G42" s="379"/>
      <c r="H42" s="378"/>
      <c r="I42" s="378"/>
      <c r="J42" s="378"/>
      <c r="K42" s="378"/>
      <c r="L42" s="378"/>
      <c r="M42" s="378"/>
      <c r="N42" s="378"/>
      <c r="O42" s="378"/>
      <c r="P42" s="378"/>
      <c r="Q42" s="378"/>
      <c r="R42" s="378"/>
      <c r="S42" s="378"/>
      <c r="T42" s="378"/>
      <c r="U42" s="378"/>
      <c r="V42" s="378"/>
      <c r="W42" s="378"/>
      <c r="X42" s="378"/>
      <c r="Y42" s="378"/>
      <c r="Z42" s="379"/>
      <c r="AA42" s="378"/>
      <c r="AB42" s="378"/>
      <c r="AC42" s="444"/>
      <c r="AD42" s="459"/>
    </row>
    <row r="43" spans="2:30" s="5" customFormat="1" ht="15.75" customHeight="1">
      <c r="B43" s="866"/>
      <c r="C43" s="867"/>
      <c r="D43" s="867"/>
      <c r="E43" s="867"/>
      <c r="F43" s="868"/>
      <c r="G43" s="385"/>
      <c r="H43" s="5" t="s">
        <v>383</v>
      </c>
      <c r="Z43" s="385"/>
      <c r="AA43" s="384" t="s">
        <v>304</v>
      </c>
      <c r="AB43" s="384" t="s">
        <v>305</v>
      </c>
      <c r="AC43" s="384" t="s">
        <v>306</v>
      </c>
      <c r="AD43" s="460"/>
    </row>
    <row r="44" spans="2:30" s="5" customFormat="1" ht="30" customHeight="1">
      <c r="B44" s="866"/>
      <c r="C44" s="867"/>
      <c r="D44" s="867"/>
      <c r="E44" s="867"/>
      <c r="F44" s="868"/>
      <c r="G44" s="385"/>
      <c r="I44" s="386" t="s">
        <v>308</v>
      </c>
      <c r="J44" s="886" t="s">
        <v>384</v>
      </c>
      <c r="K44" s="887"/>
      <c r="L44" s="887"/>
      <c r="M44" s="887"/>
      <c r="N44" s="887"/>
      <c r="O44" s="887"/>
      <c r="P44" s="887"/>
      <c r="Q44" s="887"/>
      <c r="R44" s="887"/>
      <c r="S44" s="887"/>
      <c r="T44" s="887"/>
      <c r="U44" s="888"/>
      <c r="V44" s="885"/>
      <c r="W44" s="874"/>
      <c r="X44" s="377" t="s">
        <v>344</v>
      </c>
      <c r="Z44" s="385"/>
      <c r="AA44" s="422"/>
      <c r="AB44" s="367"/>
      <c r="AC44" s="422"/>
      <c r="AD44" s="452"/>
    </row>
    <row r="45" spans="2:30" s="5" customFormat="1" ht="33" customHeight="1">
      <c r="B45" s="866"/>
      <c r="C45" s="867"/>
      <c r="D45" s="867"/>
      <c r="E45" s="867"/>
      <c r="F45" s="868"/>
      <c r="G45" s="385"/>
      <c r="I45" s="386" t="s">
        <v>310</v>
      </c>
      <c r="J45" s="886" t="s">
        <v>385</v>
      </c>
      <c r="K45" s="887"/>
      <c r="L45" s="887"/>
      <c r="M45" s="887"/>
      <c r="N45" s="887"/>
      <c r="O45" s="887"/>
      <c r="P45" s="887"/>
      <c r="Q45" s="887"/>
      <c r="R45" s="887"/>
      <c r="S45" s="887"/>
      <c r="T45" s="887"/>
      <c r="U45" s="888"/>
      <c r="V45" s="885"/>
      <c r="W45" s="874"/>
      <c r="X45" s="362" t="s">
        <v>344</v>
      </c>
      <c r="Y45" s="455"/>
      <c r="Z45" s="453"/>
      <c r="AA45" s="441" t="s">
        <v>295</v>
      </c>
      <c r="AB45" s="441" t="s">
        <v>305</v>
      </c>
      <c r="AC45" s="441" t="s">
        <v>295</v>
      </c>
      <c r="AD45" s="452"/>
    </row>
    <row r="46" spans="2:30" s="5" customFormat="1" ht="6" customHeight="1">
      <c r="B46" s="869"/>
      <c r="C46" s="870"/>
      <c r="D46" s="870"/>
      <c r="E46" s="870"/>
      <c r="F46" s="871"/>
      <c r="G46" s="387"/>
      <c r="H46" s="361"/>
      <c r="I46" s="361"/>
      <c r="J46" s="361"/>
      <c r="K46" s="361"/>
      <c r="L46" s="361"/>
      <c r="M46" s="361"/>
      <c r="N46" s="361"/>
      <c r="O46" s="361"/>
      <c r="P46" s="361"/>
      <c r="Q46" s="361"/>
      <c r="R46" s="361"/>
      <c r="S46" s="361"/>
      <c r="T46" s="456"/>
      <c r="U46" s="456"/>
      <c r="V46" s="361"/>
      <c r="W46" s="361"/>
      <c r="X46" s="361"/>
      <c r="Y46" s="361"/>
      <c r="Z46" s="387"/>
      <c r="AA46" s="361"/>
      <c r="AB46" s="361"/>
      <c r="AC46" s="448"/>
      <c r="AD46" s="457"/>
    </row>
    <row r="47" spans="2:30" s="5" customFormat="1" ht="6" customHeight="1">
      <c r="B47" s="458"/>
      <c r="C47" s="458"/>
      <c r="D47" s="458"/>
      <c r="E47" s="458"/>
      <c r="F47" s="458"/>
      <c r="T47" s="455"/>
      <c r="U47" s="455"/>
    </row>
    <row r="48" spans="2:30" s="5" customFormat="1" ht="13.5" customHeight="1">
      <c r="B48" s="881" t="s">
        <v>386</v>
      </c>
      <c r="C48" s="882"/>
      <c r="D48" s="462" t="s">
        <v>387</v>
      </c>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row>
    <row r="49" spans="2:30" s="5" customFormat="1" ht="29.25" customHeight="1">
      <c r="B49" s="881"/>
      <c r="C49" s="882"/>
      <c r="D49" s="883"/>
      <c r="E49" s="883"/>
      <c r="F49" s="883"/>
      <c r="G49" s="883"/>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row>
    <row r="122" spans="3:7">
      <c r="C122" s="464"/>
      <c r="D122" s="464"/>
      <c r="E122" s="464"/>
      <c r="F122" s="464"/>
      <c r="G122" s="464"/>
    </row>
    <row r="123" spans="3:7">
      <c r="C123" s="465"/>
    </row>
  </sheetData>
  <mergeCells count="33">
    <mergeCell ref="B48:C48"/>
    <mergeCell ref="B49:C49"/>
    <mergeCell ref="D49:AD49"/>
    <mergeCell ref="V39:W39"/>
    <mergeCell ref="V40:W40"/>
    <mergeCell ref="B42:F46"/>
    <mergeCell ref="J44:U44"/>
    <mergeCell ref="V44:W44"/>
    <mergeCell ref="J45:U45"/>
    <mergeCell ref="V45:W45"/>
    <mergeCell ref="B37:F41"/>
    <mergeCell ref="J39:T39"/>
    <mergeCell ref="V3:W3"/>
    <mergeCell ref="Y3:Z3"/>
    <mergeCell ref="AB3:AC3"/>
    <mergeCell ref="B5:AD5"/>
    <mergeCell ref="B6:AD6"/>
    <mergeCell ref="B8:F8"/>
    <mergeCell ref="G8:AD8"/>
    <mergeCell ref="B9:F9"/>
    <mergeCell ref="B10:F11"/>
    <mergeCell ref="B29:F33"/>
    <mergeCell ref="J31:T31"/>
    <mergeCell ref="V31:W31"/>
    <mergeCell ref="V32:W32"/>
    <mergeCell ref="B12:F13"/>
    <mergeCell ref="B18:F25"/>
    <mergeCell ref="AC18:AD18"/>
    <mergeCell ref="J20:T20"/>
    <mergeCell ref="V20:W20"/>
    <mergeCell ref="J24:U24"/>
    <mergeCell ref="V24:W24"/>
    <mergeCell ref="V21:W21"/>
  </mergeCells>
  <phoneticPr fontId="1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election activeCell="X8" sqref="X8"/>
    </sheetView>
  </sheetViews>
  <sheetFormatPr defaultColWidth="4" defaultRowHeight="13.2"/>
  <cols>
    <col min="1" max="1" width="1.44140625" style="5" customWidth="1"/>
    <col min="2" max="2" width="3.109375" style="5" customWidth="1"/>
    <col min="3" max="3" width="1.109375" style="5" customWidth="1"/>
    <col min="4" max="19" width="4" style="5"/>
    <col min="20" max="20" width="3.109375" style="5" customWidth="1"/>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7">
      <c r="B2" s="5" t="s">
        <v>503</v>
      </c>
      <c r="C2"/>
      <c r="D2"/>
      <c r="E2"/>
      <c r="F2"/>
      <c r="G2"/>
      <c r="H2"/>
      <c r="I2"/>
      <c r="J2"/>
      <c r="K2"/>
      <c r="L2"/>
      <c r="M2"/>
      <c r="N2"/>
      <c r="O2"/>
      <c r="P2"/>
      <c r="Q2"/>
      <c r="R2"/>
      <c r="S2"/>
      <c r="T2"/>
      <c r="U2"/>
      <c r="V2"/>
      <c r="W2"/>
      <c r="X2"/>
      <c r="Y2"/>
    </row>
    <row r="4" spans="2:27" ht="34.5" customHeight="1">
      <c r="B4" s="893" t="s">
        <v>292</v>
      </c>
      <c r="C4" s="640"/>
      <c r="D4" s="640"/>
      <c r="E4" s="640"/>
      <c r="F4" s="640"/>
      <c r="G4" s="640"/>
      <c r="H4" s="640"/>
      <c r="I4" s="640"/>
      <c r="J4" s="640"/>
      <c r="K4" s="640"/>
      <c r="L4" s="640"/>
      <c r="M4" s="640"/>
      <c r="N4" s="640"/>
      <c r="O4" s="640"/>
      <c r="P4" s="640"/>
      <c r="Q4" s="640"/>
      <c r="R4" s="640"/>
      <c r="S4" s="640"/>
      <c r="T4" s="640"/>
      <c r="U4" s="640"/>
      <c r="V4" s="640"/>
      <c r="W4" s="640"/>
      <c r="X4" s="640"/>
      <c r="Y4" s="640"/>
    </row>
    <row r="5" spans="2:27" ht="13.5" customHeight="1"/>
    <row r="6" spans="2:27" ht="24" customHeight="1">
      <c r="B6" s="894" t="s">
        <v>293</v>
      </c>
      <c r="C6" s="894"/>
      <c r="D6" s="894"/>
      <c r="E6" s="894"/>
      <c r="F6" s="894"/>
      <c r="G6" s="855"/>
      <c r="H6" s="859"/>
      <c r="I6" s="859"/>
      <c r="J6" s="859"/>
      <c r="K6" s="859"/>
      <c r="L6" s="859"/>
      <c r="M6" s="859"/>
      <c r="N6" s="859"/>
      <c r="O6" s="859"/>
      <c r="P6" s="859"/>
      <c r="Q6" s="859"/>
      <c r="R6" s="859"/>
      <c r="S6" s="859"/>
      <c r="T6" s="859"/>
      <c r="U6" s="859"/>
      <c r="V6" s="859"/>
      <c r="W6" s="859"/>
      <c r="X6" s="859"/>
      <c r="Y6" s="895"/>
    </row>
    <row r="7" spans="2:27" ht="24" customHeight="1">
      <c r="B7" s="894" t="s">
        <v>294</v>
      </c>
      <c r="C7" s="894"/>
      <c r="D7" s="894"/>
      <c r="E7" s="894"/>
      <c r="F7" s="894"/>
      <c r="G7" s="365" t="s">
        <v>295</v>
      </c>
      <c r="H7" s="375" t="s">
        <v>296</v>
      </c>
      <c r="I7" s="375"/>
      <c r="J7" s="375"/>
      <c r="K7" s="375"/>
      <c r="L7" s="367" t="s">
        <v>295</v>
      </c>
      <c r="M7" s="375" t="s">
        <v>297</v>
      </c>
      <c r="N7" s="375"/>
      <c r="O7" s="375"/>
      <c r="P7" s="375"/>
      <c r="Q7" s="367" t="s">
        <v>295</v>
      </c>
      <c r="R7" s="375" t="s">
        <v>298</v>
      </c>
      <c r="S7" s="375"/>
      <c r="T7" s="375"/>
      <c r="U7" s="375"/>
      <c r="V7" s="375"/>
      <c r="W7" s="376"/>
      <c r="X7" s="376"/>
      <c r="Y7" s="377"/>
    </row>
    <row r="8" spans="2:27" ht="21.9" customHeight="1">
      <c r="B8" s="621" t="s">
        <v>299</v>
      </c>
      <c r="C8" s="622"/>
      <c r="D8" s="622"/>
      <c r="E8" s="622"/>
      <c r="F8" s="623"/>
      <c r="G8" s="367" t="s">
        <v>295</v>
      </c>
      <c r="H8" s="378" t="s">
        <v>300</v>
      </c>
      <c r="I8" s="368"/>
      <c r="J8" s="368"/>
      <c r="K8" s="368"/>
      <c r="L8" s="368"/>
      <c r="M8" s="368"/>
      <c r="N8" s="368"/>
      <c r="O8" s="368"/>
      <c r="P8" s="368"/>
      <c r="Q8" s="368"/>
      <c r="R8" s="368"/>
      <c r="S8" s="368"/>
      <c r="T8" s="368"/>
      <c r="U8" s="368"/>
      <c r="V8" s="368"/>
      <c r="W8" s="368"/>
      <c r="X8" s="368"/>
      <c r="Y8" s="370"/>
    </row>
    <row r="9" spans="2:27" ht="21.9" customHeight="1">
      <c r="B9" s="896"/>
      <c r="C9" s="640"/>
      <c r="D9" s="640"/>
      <c r="E9" s="640"/>
      <c r="F9" s="897"/>
      <c r="G9" s="367" t="s">
        <v>295</v>
      </c>
      <c r="H9" s="5" t="s">
        <v>301</v>
      </c>
      <c r="I9" s="369"/>
      <c r="J9" s="369"/>
      <c r="K9" s="369"/>
      <c r="L9" s="369"/>
      <c r="M9" s="369"/>
      <c r="N9" s="369"/>
      <c r="O9" s="369"/>
      <c r="P9" s="369"/>
      <c r="Q9" s="369"/>
      <c r="R9" s="369"/>
      <c r="S9" s="369"/>
      <c r="T9" s="369"/>
      <c r="U9" s="369"/>
      <c r="V9" s="369"/>
      <c r="W9" s="369"/>
      <c r="X9" s="369"/>
      <c r="Y9" s="371"/>
    </row>
    <row r="10" spans="2:27" ht="21.9" customHeight="1">
      <c r="B10" s="898"/>
      <c r="C10" s="899"/>
      <c r="D10" s="899"/>
      <c r="E10" s="899"/>
      <c r="F10" s="900"/>
      <c r="G10" s="360" t="s">
        <v>295</v>
      </c>
      <c r="H10" s="361" t="s">
        <v>302</v>
      </c>
      <c r="I10" s="372"/>
      <c r="J10" s="372"/>
      <c r="K10" s="372"/>
      <c r="L10" s="372"/>
      <c r="M10" s="372"/>
      <c r="N10" s="372"/>
      <c r="O10" s="372"/>
      <c r="P10" s="372"/>
      <c r="Q10" s="372"/>
      <c r="R10" s="372"/>
      <c r="S10" s="372"/>
      <c r="T10" s="372"/>
      <c r="U10" s="372"/>
      <c r="V10" s="372"/>
      <c r="W10" s="372"/>
      <c r="X10" s="372"/>
      <c r="Y10" s="373"/>
    </row>
    <row r="11" spans="2:27" ht="13.5" customHeight="1"/>
    <row r="12" spans="2:27" ht="12.9" customHeight="1">
      <c r="B12" s="379"/>
      <c r="C12" s="378"/>
      <c r="D12" s="378"/>
      <c r="E12" s="378"/>
      <c r="F12" s="378"/>
      <c r="G12" s="378"/>
      <c r="H12" s="378"/>
      <c r="I12" s="378"/>
      <c r="J12" s="378"/>
      <c r="K12" s="378"/>
      <c r="L12" s="378"/>
      <c r="M12" s="378"/>
      <c r="N12" s="378"/>
      <c r="O12" s="378"/>
      <c r="P12" s="378"/>
      <c r="Q12" s="378"/>
      <c r="R12" s="378"/>
      <c r="S12" s="378"/>
      <c r="T12" s="380"/>
      <c r="U12" s="378"/>
      <c r="V12" s="378"/>
      <c r="W12" s="378"/>
      <c r="X12" s="378"/>
      <c r="Y12" s="380"/>
      <c r="Z12"/>
      <c r="AA12"/>
    </row>
    <row r="13" spans="2:27" ht="17.100000000000001" customHeight="1">
      <c r="B13" s="381" t="s">
        <v>303</v>
      </c>
      <c r="C13" s="382"/>
      <c r="T13" s="383"/>
      <c r="V13" s="384" t="s">
        <v>304</v>
      </c>
      <c r="W13" s="384" t="s">
        <v>305</v>
      </c>
      <c r="X13" s="384" t="s">
        <v>306</v>
      </c>
      <c r="Y13" s="383"/>
      <c r="Z13"/>
      <c r="AA13"/>
    </row>
    <row r="14" spans="2:27" ht="17.100000000000001" customHeight="1">
      <c r="B14" s="385"/>
      <c r="T14" s="383"/>
      <c r="Y14" s="383"/>
      <c r="Z14"/>
      <c r="AA14"/>
    </row>
    <row r="15" spans="2:27" ht="21.9" customHeight="1">
      <c r="B15" s="385"/>
      <c r="C15" s="891" t="s">
        <v>307</v>
      </c>
      <c r="D15" s="892"/>
      <c r="E15" s="892"/>
      <c r="F15" s="386" t="s">
        <v>308</v>
      </c>
      <c r="G15" s="854" t="s">
        <v>309</v>
      </c>
      <c r="H15" s="854"/>
      <c r="I15" s="854"/>
      <c r="J15" s="854"/>
      <c r="K15" s="854"/>
      <c r="L15" s="854"/>
      <c r="M15" s="854"/>
      <c r="N15" s="854"/>
      <c r="O15" s="854"/>
      <c r="P15" s="854"/>
      <c r="Q15" s="854"/>
      <c r="R15" s="854"/>
      <c r="S15" s="854"/>
      <c r="T15" s="383"/>
      <c r="V15" s="367" t="s">
        <v>295</v>
      </c>
      <c r="W15" s="367" t="s">
        <v>305</v>
      </c>
      <c r="X15" s="367" t="s">
        <v>295</v>
      </c>
      <c r="Y15" s="383"/>
      <c r="Z15"/>
      <c r="AA15"/>
    </row>
    <row r="16" spans="2:27" ht="49.5" customHeight="1">
      <c r="B16" s="385"/>
      <c r="C16" s="892"/>
      <c r="D16" s="892"/>
      <c r="E16" s="892"/>
      <c r="F16" s="386" t="s">
        <v>310</v>
      </c>
      <c r="G16" s="628" t="s">
        <v>311</v>
      </c>
      <c r="H16" s="628"/>
      <c r="I16" s="628"/>
      <c r="J16" s="628"/>
      <c r="K16" s="628"/>
      <c r="L16" s="628"/>
      <c r="M16" s="628"/>
      <c r="N16" s="628"/>
      <c r="O16" s="628"/>
      <c r="P16" s="628"/>
      <c r="Q16" s="628"/>
      <c r="R16" s="628"/>
      <c r="S16" s="628"/>
      <c r="T16" s="383"/>
      <c r="V16" s="367" t="s">
        <v>295</v>
      </c>
      <c r="W16" s="367" t="s">
        <v>305</v>
      </c>
      <c r="X16" s="367" t="s">
        <v>295</v>
      </c>
      <c r="Y16" s="383"/>
      <c r="Z16"/>
      <c r="AA16"/>
    </row>
    <row r="17" spans="2:27" ht="21.9" customHeight="1">
      <c r="B17" s="385"/>
      <c r="C17" s="892"/>
      <c r="D17" s="892"/>
      <c r="E17" s="892"/>
      <c r="F17" s="386" t="s">
        <v>312</v>
      </c>
      <c r="G17" s="854" t="s">
        <v>313</v>
      </c>
      <c r="H17" s="854"/>
      <c r="I17" s="854"/>
      <c r="J17" s="854"/>
      <c r="K17" s="854"/>
      <c r="L17" s="854"/>
      <c r="M17" s="854"/>
      <c r="N17" s="854"/>
      <c r="O17" s="854"/>
      <c r="P17" s="854"/>
      <c r="Q17" s="854"/>
      <c r="R17" s="854"/>
      <c r="S17" s="854"/>
      <c r="T17" s="383"/>
      <c r="V17" s="367" t="s">
        <v>295</v>
      </c>
      <c r="W17" s="367" t="s">
        <v>305</v>
      </c>
      <c r="X17" s="367" t="s">
        <v>295</v>
      </c>
      <c r="Y17" s="383"/>
      <c r="Z17"/>
      <c r="AA17"/>
    </row>
    <row r="18" spans="2:27" ht="17.100000000000001" customHeight="1">
      <c r="B18" s="385"/>
      <c r="C18" s="1"/>
      <c r="D18" s="1"/>
      <c r="E18" s="1"/>
      <c r="T18" s="383"/>
      <c r="Y18" s="383"/>
      <c r="Z18"/>
      <c r="AA18"/>
    </row>
    <row r="19" spans="2:27" ht="21.9" customHeight="1">
      <c r="B19" s="385"/>
      <c r="C19" s="901" t="s">
        <v>314</v>
      </c>
      <c r="D19" s="902"/>
      <c r="E19" s="902"/>
      <c r="F19" s="386" t="s">
        <v>308</v>
      </c>
      <c r="G19" s="854" t="s">
        <v>315</v>
      </c>
      <c r="H19" s="854"/>
      <c r="I19" s="854"/>
      <c r="J19" s="854"/>
      <c r="K19" s="854"/>
      <c r="L19" s="854"/>
      <c r="M19" s="854"/>
      <c r="N19" s="854"/>
      <c r="O19" s="854"/>
      <c r="P19" s="854"/>
      <c r="Q19" s="854"/>
      <c r="R19" s="854"/>
      <c r="S19" s="854"/>
      <c r="T19" s="383"/>
      <c r="V19" s="367" t="s">
        <v>295</v>
      </c>
      <c r="W19" s="367" t="s">
        <v>305</v>
      </c>
      <c r="X19" s="367" t="s">
        <v>295</v>
      </c>
      <c r="Y19" s="383"/>
      <c r="Z19"/>
      <c r="AA19"/>
    </row>
    <row r="20" spans="2:27" ht="49.5" customHeight="1">
      <c r="B20" s="385"/>
      <c r="C20" s="902"/>
      <c r="D20" s="902"/>
      <c r="E20" s="902"/>
      <c r="F20" s="386" t="s">
        <v>310</v>
      </c>
      <c r="G20" s="628" t="s">
        <v>316</v>
      </c>
      <c r="H20" s="628"/>
      <c r="I20" s="628"/>
      <c r="J20" s="628"/>
      <c r="K20" s="628"/>
      <c r="L20" s="628"/>
      <c r="M20" s="628"/>
      <c r="N20" s="628"/>
      <c r="O20" s="628"/>
      <c r="P20" s="628"/>
      <c r="Q20" s="628"/>
      <c r="R20" s="628"/>
      <c r="S20" s="628"/>
      <c r="T20" s="383"/>
      <c r="V20" s="367" t="s">
        <v>295</v>
      </c>
      <c r="W20" s="367" t="s">
        <v>305</v>
      </c>
      <c r="X20" s="367" t="s">
        <v>295</v>
      </c>
      <c r="Y20" s="383"/>
      <c r="Z20"/>
      <c r="AA20"/>
    </row>
    <row r="21" spans="2:27" ht="21.9" customHeight="1">
      <c r="B21" s="385"/>
      <c r="C21" s="902"/>
      <c r="D21" s="902"/>
      <c r="E21" s="902"/>
      <c r="F21" s="386" t="s">
        <v>312</v>
      </c>
      <c r="G21" s="854" t="s">
        <v>313</v>
      </c>
      <c r="H21" s="854"/>
      <c r="I21" s="854"/>
      <c r="J21" s="854"/>
      <c r="K21" s="854"/>
      <c r="L21" s="854"/>
      <c r="M21" s="854"/>
      <c r="N21" s="854"/>
      <c r="O21" s="854"/>
      <c r="P21" s="854"/>
      <c r="Q21" s="854"/>
      <c r="R21" s="854"/>
      <c r="S21" s="854"/>
      <c r="T21" s="383"/>
      <c r="V21" s="367" t="s">
        <v>295</v>
      </c>
      <c r="W21" s="367" t="s">
        <v>305</v>
      </c>
      <c r="X21" s="367" t="s">
        <v>295</v>
      </c>
      <c r="Y21" s="383"/>
      <c r="Z21"/>
      <c r="AA21"/>
    </row>
    <row r="22" spans="2:27" ht="17.100000000000001" customHeight="1">
      <c r="B22" s="385"/>
      <c r="T22" s="383"/>
      <c r="Y22" s="383"/>
      <c r="Z22"/>
      <c r="AA22"/>
    </row>
    <row r="23" spans="2:27" ht="21.9" customHeight="1">
      <c r="B23" s="385"/>
      <c r="C23" s="891" t="s">
        <v>317</v>
      </c>
      <c r="D23" s="892"/>
      <c r="E23" s="892"/>
      <c r="F23" s="386" t="s">
        <v>308</v>
      </c>
      <c r="G23" s="854" t="s">
        <v>318</v>
      </c>
      <c r="H23" s="854"/>
      <c r="I23" s="854"/>
      <c r="J23" s="854"/>
      <c r="K23" s="854"/>
      <c r="L23" s="854"/>
      <c r="M23" s="854"/>
      <c r="N23" s="854"/>
      <c r="O23" s="854"/>
      <c r="P23" s="854"/>
      <c r="Q23" s="854"/>
      <c r="R23" s="854"/>
      <c r="S23" s="854"/>
      <c r="T23" s="383"/>
      <c r="V23" s="367" t="s">
        <v>295</v>
      </c>
      <c r="W23" s="367" t="s">
        <v>305</v>
      </c>
      <c r="X23" s="367" t="s">
        <v>295</v>
      </c>
      <c r="Y23" s="383"/>
      <c r="Z23"/>
      <c r="AA23"/>
    </row>
    <row r="24" spans="2:27" ht="21.9" customHeight="1">
      <c r="B24" s="385"/>
      <c r="C24" s="892"/>
      <c r="D24" s="892"/>
      <c r="E24" s="892"/>
      <c r="F24" s="386" t="s">
        <v>310</v>
      </c>
      <c r="G24" s="628" t="s">
        <v>319</v>
      </c>
      <c r="H24" s="628"/>
      <c r="I24" s="628"/>
      <c r="J24" s="628"/>
      <c r="K24" s="628"/>
      <c r="L24" s="628"/>
      <c r="M24" s="628"/>
      <c r="N24" s="628"/>
      <c r="O24" s="628"/>
      <c r="P24" s="628"/>
      <c r="Q24" s="628"/>
      <c r="R24" s="628"/>
      <c r="S24" s="628"/>
      <c r="T24" s="383"/>
      <c r="V24" s="367" t="s">
        <v>295</v>
      </c>
      <c r="W24" s="367" t="s">
        <v>305</v>
      </c>
      <c r="X24" s="367" t="s">
        <v>295</v>
      </c>
      <c r="Y24" s="383"/>
      <c r="Z24"/>
      <c r="AA24"/>
    </row>
    <row r="25" spans="2:27" ht="21.9" customHeight="1">
      <c r="B25" s="385"/>
      <c r="C25" s="892"/>
      <c r="D25" s="892"/>
      <c r="E25" s="892"/>
      <c r="F25" s="386" t="s">
        <v>312</v>
      </c>
      <c r="G25" s="854" t="s">
        <v>313</v>
      </c>
      <c r="H25" s="854"/>
      <c r="I25" s="854"/>
      <c r="J25" s="854"/>
      <c r="K25" s="854"/>
      <c r="L25" s="854"/>
      <c r="M25" s="854"/>
      <c r="N25" s="854"/>
      <c r="O25" s="854"/>
      <c r="P25" s="854"/>
      <c r="Q25" s="854"/>
      <c r="R25" s="854"/>
      <c r="S25" s="854"/>
      <c r="T25" s="383"/>
      <c r="V25" s="367" t="s">
        <v>295</v>
      </c>
      <c r="W25" s="367" t="s">
        <v>305</v>
      </c>
      <c r="X25" s="367" t="s">
        <v>295</v>
      </c>
      <c r="Y25" s="383"/>
      <c r="Z25"/>
      <c r="AA25"/>
    </row>
    <row r="26" spans="2:27" ht="12.9" customHeight="1">
      <c r="B26" s="387"/>
      <c r="C26" s="361"/>
      <c r="D26" s="361"/>
      <c r="E26" s="361"/>
      <c r="F26" s="361"/>
      <c r="G26" s="361"/>
      <c r="H26" s="361"/>
      <c r="I26" s="361"/>
      <c r="J26" s="361"/>
      <c r="K26" s="361"/>
      <c r="L26" s="361"/>
      <c r="M26" s="361"/>
      <c r="N26" s="361"/>
      <c r="O26" s="361"/>
      <c r="P26" s="361"/>
      <c r="Q26" s="361"/>
      <c r="R26" s="361"/>
      <c r="S26" s="361"/>
      <c r="T26" s="362"/>
      <c r="U26" s="361"/>
      <c r="V26" s="361"/>
      <c r="W26" s="361"/>
      <c r="X26" s="361"/>
      <c r="Y26" s="362"/>
    </row>
    <row r="28" spans="2:27">
      <c r="B28" s="5" t="s">
        <v>320</v>
      </c>
    </row>
    <row r="29" spans="2:27">
      <c r="B29" s="5" t="s">
        <v>321</v>
      </c>
      <c r="K29"/>
      <c r="L29"/>
      <c r="M29"/>
      <c r="N29"/>
      <c r="O29"/>
      <c r="P29"/>
      <c r="Q29"/>
      <c r="R29"/>
      <c r="S29"/>
      <c r="T29"/>
      <c r="U29"/>
      <c r="V29"/>
      <c r="W29"/>
      <c r="X29"/>
      <c r="Y29"/>
      <c r="Z29"/>
      <c r="AA29"/>
    </row>
    <row r="38" spans="3:32">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row>
    <row r="39" spans="3:32">
      <c r="C39" s="378"/>
    </row>
    <row r="122" spans="3:7">
      <c r="C122" s="361"/>
      <c r="D122" s="361"/>
      <c r="E122" s="361"/>
      <c r="F122" s="361"/>
      <c r="G122" s="361"/>
    </row>
    <row r="123" spans="3:7">
      <c r="C123" s="37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election activeCell="B4" sqref="B4:Y4"/>
    </sheetView>
  </sheetViews>
  <sheetFormatPr defaultColWidth="4" defaultRowHeight="13.2"/>
  <cols>
    <col min="1" max="1" width="1.44140625" style="5" customWidth="1"/>
    <col min="2" max="2" width="3.109375" style="5" customWidth="1"/>
    <col min="3" max="3" width="1.109375" style="5" customWidth="1"/>
    <col min="4" max="19" width="4" style="5"/>
    <col min="20" max="20" width="3.109375" style="5" customWidth="1"/>
    <col min="21" max="21" width="2.33203125" style="5" customWidth="1"/>
    <col min="22" max="22" width="4" style="5"/>
    <col min="23" max="23" width="2.21875" style="5" customWidth="1"/>
    <col min="24" max="24" width="4" style="5"/>
    <col min="25" max="25" width="2.33203125" style="5" customWidth="1"/>
    <col min="26" max="26" width="1.44140625" style="5" customWidth="1"/>
    <col min="27" max="29" width="4" style="5"/>
    <col min="30" max="30" width="6.6640625" style="5" bestFit="1" customWidth="1"/>
    <col min="31" max="16384" width="4" style="5"/>
  </cols>
  <sheetData>
    <row r="2" spans="2:30">
      <c r="B2" s="5" t="s">
        <v>557</v>
      </c>
      <c r="C2"/>
      <c r="D2"/>
      <c r="E2"/>
      <c r="F2"/>
      <c r="G2"/>
      <c r="H2"/>
      <c r="I2"/>
      <c r="J2"/>
      <c r="K2"/>
      <c r="L2"/>
      <c r="M2"/>
      <c r="N2"/>
      <c r="O2"/>
      <c r="P2"/>
      <c r="Q2"/>
      <c r="R2"/>
      <c r="S2"/>
      <c r="T2"/>
      <c r="U2"/>
      <c r="V2"/>
      <c r="W2"/>
      <c r="X2"/>
      <c r="Y2"/>
    </row>
    <row r="4" spans="2:30" ht="34.5" customHeight="1">
      <c r="B4" s="893" t="s">
        <v>322</v>
      </c>
      <c r="C4" s="640"/>
      <c r="D4" s="640"/>
      <c r="E4" s="640"/>
      <c r="F4" s="640"/>
      <c r="G4" s="640"/>
      <c r="H4" s="640"/>
      <c r="I4" s="640"/>
      <c r="J4" s="640"/>
      <c r="K4" s="640"/>
      <c r="L4" s="640"/>
      <c r="M4" s="640"/>
      <c r="N4" s="640"/>
      <c r="O4" s="640"/>
      <c r="P4" s="640"/>
      <c r="Q4" s="640"/>
      <c r="R4" s="640"/>
      <c r="S4" s="640"/>
      <c r="T4" s="640"/>
      <c r="U4" s="640"/>
      <c r="V4" s="640"/>
      <c r="W4" s="640"/>
      <c r="X4" s="640"/>
      <c r="Y4" s="640"/>
    </row>
    <row r="5" spans="2:30" ht="13.5" customHeight="1"/>
    <row r="6" spans="2:30" ht="24" customHeight="1">
      <c r="B6" s="894" t="s">
        <v>293</v>
      </c>
      <c r="C6" s="894"/>
      <c r="D6" s="894"/>
      <c r="E6" s="894"/>
      <c r="F6" s="894"/>
      <c r="G6" s="855"/>
      <c r="H6" s="859"/>
      <c r="I6" s="859"/>
      <c r="J6" s="859"/>
      <c r="K6" s="859"/>
      <c r="L6" s="859"/>
      <c r="M6" s="859"/>
      <c r="N6" s="859"/>
      <c r="O6" s="859"/>
      <c r="P6" s="859"/>
      <c r="Q6" s="859"/>
      <c r="R6" s="859"/>
      <c r="S6" s="859"/>
      <c r="T6" s="859"/>
      <c r="U6" s="859"/>
      <c r="V6" s="859"/>
      <c r="W6" s="859"/>
      <c r="X6" s="859"/>
      <c r="Y6" s="895"/>
    </row>
    <row r="7" spans="2:30" ht="24" customHeight="1">
      <c r="B7" s="894" t="s">
        <v>294</v>
      </c>
      <c r="C7" s="894"/>
      <c r="D7" s="894"/>
      <c r="E7" s="894"/>
      <c r="F7" s="894"/>
      <c r="G7" s="366" t="s">
        <v>295</v>
      </c>
      <c r="H7" s="375" t="s">
        <v>296</v>
      </c>
      <c r="I7" s="375"/>
      <c r="J7" s="375"/>
      <c r="K7" s="375"/>
      <c r="L7" s="366" t="s">
        <v>295</v>
      </c>
      <c r="M7" s="375" t="s">
        <v>297</v>
      </c>
      <c r="N7" s="375"/>
      <c r="O7" s="375"/>
      <c r="P7" s="375"/>
      <c r="Q7" s="366" t="s">
        <v>295</v>
      </c>
      <c r="R7" s="375" t="s">
        <v>298</v>
      </c>
      <c r="S7" s="375"/>
      <c r="T7" s="375"/>
      <c r="U7" s="375"/>
      <c r="V7" s="375"/>
      <c r="W7" s="376"/>
      <c r="X7" s="376"/>
      <c r="Y7" s="377"/>
    </row>
    <row r="8" spans="2:30" ht="21.9" customHeight="1">
      <c r="B8" s="621" t="s">
        <v>299</v>
      </c>
      <c r="C8" s="622"/>
      <c r="D8" s="622"/>
      <c r="E8" s="622"/>
      <c r="F8" s="623"/>
      <c r="G8" s="374" t="s">
        <v>295</v>
      </c>
      <c r="H8" s="378" t="s">
        <v>300</v>
      </c>
      <c r="I8" s="368"/>
      <c r="J8" s="368"/>
      <c r="K8" s="368"/>
      <c r="L8" s="368"/>
      <c r="M8" s="368"/>
      <c r="N8" s="368"/>
      <c r="O8" s="368"/>
      <c r="P8" s="368"/>
      <c r="Q8" s="368"/>
      <c r="R8" s="368"/>
      <c r="S8" s="368"/>
      <c r="T8" s="368"/>
      <c r="U8" s="368"/>
      <c r="V8" s="368"/>
      <c r="W8" s="368"/>
      <c r="X8" s="368"/>
      <c r="Y8" s="370"/>
    </row>
    <row r="9" spans="2:30" ht="21.9" customHeight="1">
      <c r="B9" s="896"/>
      <c r="C9" s="640"/>
      <c r="D9" s="640"/>
      <c r="E9" s="640"/>
      <c r="F9" s="897"/>
      <c r="G9" s="420" t="s">
        <v>295</v>
      </c>
      <c r="H9" s="5" t="s">
        <v>301</v>
      </c>
      <c r="I9" s="369"/>
      <c r="J9" s="369"/>
      <c r="K9" s="369"/>
      <c r="L9" s="369"/>
      <c r="M9" s="369"/>
      <c r="N9" s="369"/>
      <c r="O9" s="369"/>
      <c r="P9" s="369"/>
      <c r="Q9" s="369"/>
      <c r="R9" s="369"/>
      <c r="S9" s="369"/>
      <c r="T9" s="369"/>
      <c r="U9" s="369"/>
      <c r="V9" s="369"/>
      <c r="W9" s="369"/>
      <c r="X9" s="369"/>
      <c r="Y9" s="371"/>
    </row>
    <row r="10" spans="2:30" ht="21.9" customHeight="1">
      <c r="B10" s="898"/>
      <c r="C10" s="899"/>
      <c r="D10" s="899"/>
      <c r="E10" s="899"/>
      <c r="F10" s="900"/>
      <c r="G10" s="360" t="s">
        <v>295</v>
      </c>
      <c r="H10" s="361" t="s">
        <v>323</v>
      </c>
      <c r="I10" s="372"/>
      <c r="J10" s="372"/>
      <c r="K10" s="372"/>
      <c r="L10" s="372"/>
      <c r="M10" s="372"/>
      <c r="N10" s="372"/>
      <c r="O10" s="372"/>
      <c r="P10" s="372"/>
      <c r="Q10" s="372"/>
      <c r="R10" s="372"/>
      <c r="S10" s="372"/>
      <c r="T10" s="372"/>
      <c r="U10" s="372"/>
      <c r="V10" s="372"/>
      <c r="W10" s="372"/>
      <c r="X10" s="372"/>
      <c r="Y10" s="373"/>
    </row>
    <row r="11" spans="2:30" ht="13.5" customHeight="1">
      <c r="AD11" s="421"/>
    </row>
    <row r="12" spans="2:30" ht="12.9" customHeight="1">
      <c r="B12" s="379"/>
      <c r="C12" s="378"/>
      <c r="D12" s="378"/>
      <c r="E12" s="378"/>
      <c r="F12" s="378"/>
      <c r="G12" s="378"/>
      <c r="H12" s="378"/>
      <c r="I12" s="378"/>
      <c r="J12" s="378"/>
      <c r="K12" s="378"/>
      <c r="L12" s="378"/>
      <c r="M12" s="378"/>
      <c r="N12" s="378"/>
      <c r="O12" s="378"/>
      <c r="P12" s="378"/>
      <c r="Q12" s="378"/>
      <c r="R12" s="378"/>
      <c r="S12" s="378"/>
      <c r="T12" s="380"/>
      <c r="U12" s="378"/>
      <c r="V12" s="378"/>
      <c r="W12" s="378"/>
      <c r="X12" s="378"/>
      <c r="Y12" s="380"/>
      <c r="Z12"/>
      <c r="AA12"/>
    </row>
    <row r="13" spans="2:30" ht="17.100000000000001" customHeight="1">
      <c r="B13" s="381" t="s">
        <v>324</v>
      </c>
      <c r="C13" s="382"/>
      <c r="T13" s="383"/>
      <c r="V13" s="384" t="s">
        <v>304</v>
      </c>
      <c r="W13" s="384" t="s">
        <v>305</v>
      </c>
      <c r="X13" s="384" t="s">
        <v>306</v>
      </c>
      <c r="Y13" s="383"/>
      <c r="Z13"/>
      <c r="AA13"/>
    </row>
    <row r="14" spans="2:30" ht="17.100000000000001" customHeight="1">
      <c r="B14" s="385"/>
      <c r="T14" s="383"/>
      <c r="Y14" s="383"/>
      <c r="Z14"/>
      <c r="AA14"/>
    </row>
    <row r="15" spans="2:30" ht="49.5" customHeight="1">
      <c r="B15" s="385"/>
      <c r="C15" s="891" t="s">
        <v>307</v>
      </c>
      <c r="D15" s="892"/>
      <c r="E15" s="892"/>
      <c r="F15" s="386" t="s">
        <v>308</v>
      </c>
      <c r="G15" s="628" t="s">
        <v>325</v>
      </c>
      <c r="H15" s="628"/>
      <c r="I15" s="628"/>
      <c r="J15" s="628"/>
      <c r="K15" s="628"/>
      <c r="L15" s="628"/>
      <c r="M15" s="628"/>
      <c r="N15" s="628"/>
      <c r="O15" s="628"/>
      <c r="P15" s="628"/>
      <c r="Q15" s="628"/>
      <c r="R15" s="628"/>
      <c r="S15" s="628"/>
      <c r="T15" s="383"/>
      <c r="V15" s="367" t="s">
        <v>295</v>
      </c>
      <c r="W15" s="367" t="s">
        <v>305</v>
      </c>
      <c r="X15" s="367" t="s">
        <v>295</v>
      </c>
      <c r="Y15" s="383"/>
      <c r="Z15"/>
      <c r="AA15"/>
    </row>
    <row r="16" spans="2:30" ht="69" customHeight="1">
      <c r="B16" s="385"/>
      <c r="C16" s="892"/>
      <c r="D16" s="892"/>
      <c r="E16" s="892"/>
      <c r="F16" s="386" t="s">
        <v>310</v>
      </c>
      <c r="G16" s="628" t="s">
        <v>326</v>
      </c>
      <c r="H16" s="628"/>
      <c r="I16" s="628"/>
      <c r="J16" s="628"/>
      <c r="K16" s="628"/>
      <c r="L16" s="628"/>
      <c r="M16" s="628"/>
      <c r="N16" s="628"/>
      <c r="O16" s="628"/>
      <c r="P16" s="628"/>
      <c r="Q16" s="628"/>
      <c r="R16" s="628"/>
      <c r="S16" s="628"/>
      <c r="T16" s="383"/>
      <c r="V16" s="367" t="s">
        <v>295</v>
      </c>
      <c r="W16" s="367" t="s">
        <v>305</v>
      </c>
      <c r="X16" s="367" t="s">
        <v>295</v>
      </c>
      <c r="Y16" s="383"/>
      <c r="Z16"/>
      <c r="AA16"/>
    </row>
    <row r="17" spans="2:27" ht="39.9" customHeight="1">
      <c r="B17" s="385"/>
      <c r="C17" s="892"/>
      <c r="D17" s="892"/>
      <c r="E17" s="892"/>
      <c r="F17" s="386" t="s">
        <v>312</v>
      </c>
      <c r="G17" s="628" t="s">
        <v>327</v>
      </c>
      <c r="H17" s="628"/>
      <c r="I17" s="628"/>
      <c r="J17" s="628"/>
      <c r="K17" s="628"/>
      <c r="L17" s="628"/>
      <c r="M17" s="628"/>
      <c r="N17" s="628"/>
      <c r="O17" s="628"/>
      <c r="P17" s="628"/>
      <c r="Q17" s="628"/>
      <c r="R17" s="628"/>
      <c r="S17" s="628"/>
      <c r="T17" s="383"/>
      <c r="V17" s="367" t="s">
        <v>295</v>
      </c>
      <c r="W17" s="367" t="s">
        <v>305</v>
      </c>
      <c r="X17" s="367" t="s">
        <v>295</v>
      </c>
      <c r="Y17" s="383"/>
      <c r="Z17"/>
      <c r="AA17"/>
    </row>
    <row r="18" spans="2:27" ht="21.9" customHeight="1">
      <c r="B18" s="385"/>
      <c r="C18" s="892"/>
      <c r="D18" s="892"/>
      <c r="E18" s="892"/>
      <c r="F18" s="386" t="s">
        <v>328</v>
      </c>
      <c r="G18" s="628" t="s">
        <v>329</v>
      </c>
      <c r="H18" s="628"/>
      <c r="I18" s="628"/>
      <c r="J18" s="628"/>
      <c r="K18" s="628"/>
      <c r="L18" s="628"/>
      <c r="M18" s="628"/>
      <c r="N18" s="628"/>
      <c r="O18" s="628"/>
      <c r="P18" s="628"/>
      <c r="Q18" s="628"/>
      <c r="R18" s="628"/>
      <c r="S18" s="628"/>
      <c r="T18" s="383"/>
      <c r="V18" s="367" t="s">
        <v>295</v>
      </c>
      <c r="W18" s="367" t="s">
        <v>305</v>
      </c>
      <c r="X18" s="367" t="s">
        <v>295</v>
      </c>
      <c r="Y18" s="383"/>
      <c r="Z18"/>
      <c r="AA18"/>
    </row>
    <row r="19" spans="2:27" ht="17.399999999999999" customHeight="1">
      <c r="B19" s="385"/>
      <c r="C19" s="422"/>
      <c r="D19" s="422"/>
      <c r="E19" s="422"/>
      <c r="F19" s="367"/>
      <c r="G19" s="369"/>
      <c r="H19" s="369"/>
      <c r="I19" s="369"/>
      <c r="J19" s="369"/>
      <c r="K19" s="369"/>
      <c r="L19" s="369"/>
      <c r="M19" s="369"/>
      <c r="N19" s="369"/>
      <c r="O19" s="369"/>
      <c r="P19" s="369"/>
      <c r="Q19" s="369"/>
      <c r="R19" s="369"/>
      <c r="S19" s="369"/>
      <c r="T19" s="383"/>
      <c r="Y19" s="383"/>
      <c r="Z19"/>
      <c r="AA19"/>
    </row>
    <row r="20" spans="2:27" ht="69" customHeight="1">
      <c r="B20" s="385"/>
      <c r="C20" s="901" t="s">
        <v>330</v>
      </c>
      <c r="D20" s="902"/>
      <c r="E20" s="902"/>
      <c r="F20" s="386" t="s">
        <v>308</v>
      </c>
      <c r="G20" s="628" t="s">
        <v>331</v>
      </c>
      <c r="H20" s="628"/>
      <c r="I20" s="628"/>
      <c r="J20" s="628"/>
      <c r="K20" s="628"/>
      <c r="L20" s="628"/>
      <c r="M20" s="628"/>
      <c r="N20" s="628"/>
      <c r="O20" s="628"/>
      <c r="P20" s="628"/>
      <c r="Q20" s="628"/>
      <c r="R20" s="628"/>
      <c r="S20" s="628"/>
      <c r="T20" s="383"/>
      <c r="V20" s="367" t="s">
        <v>295</v>
      </c>
      <c r="W20" s="367" t="s">
        <v>305</v>
      </c>
      <c r="X20" s="367" t="s">
        <v>295</v>
      </c>
      <c r="Y20" s="383"/>
      <c r="Z20"/>
      <c r="AA20"/>
    </row>
    <row r="21" spans="2:27" ht="69" customHeight="1">
      <c r="B21" s="385"/>
      <c r="C21" s="902"/>
      <c r="D21" s="902"/>
      <c r="E21" s="902"/>
      <c r="F21" s="386" t="s">
        <v>310</v>
      </c>
      <c r="G21" s="628" t="s">
        <v>332</v>
      </c>
      <c r="H21" s="628"/>
      <c r="I21" s="628"/>
      <c r="J21" s="628"/>
      <c r="K21" s="628"/>
      <c r="L21" s="628"/>
      <c r="M21" s="628"/>
      <c r="N21" s="628"/>
      <c r="O21" s="628"/>
      <c r="P21" s="628"/>
      <c r="Q21" s="628"/>
      <c r="R21" s="628"/>
      <c r="S21" s="628"/>
      <c r="T21" s="383"/>
      <c r="V21" s="367" t="s">
        <v>295</v>
      </c>
      <c r="W21" s="367" t="s">
        <v>305</v>
      </c>
      <c r="X21" s="367" t="s">
        <v>295</v>
      </c>
      <c r="Y21" s="383"/>
      <c r="Z21"/>
      <c r="AA21"/>
    </row>
    <row r="22" spans="2:27" ht="49.5" customHeight="1">
      <c r="B22" s="385"/>
      <c r="C22" s="902"/>
      <c r="D22" s="902"/>
      <c r="E22" s="902"/>
      <c r="F22" s="386" t="s">
        <v>312</v>
      </c>
      <c r="G22" s="628" t="s">
        <v>333</v>
      </c>
      <c r="H22" s="628"/>
      <c r="I22" s="628"/>
      <c r="J22" s="628"/>
      <c r="K22" s="628"/>
      <c r="L22" s="628"/>
      <c r="M22" s="628"/>
      <c r="N22" s="628"/>
      <c r="O22" s="628"/>
      <c r="P22" s="628"/>
      <c r="Q22" s="628"/>
      <c r="R22" s="628"/>
      <c r="S22" s="628"/>
      <c r="T22" s="383"/>
      <c r="V22" s="367" t="s">
        <v>295</v>
      </c>
      <c r="W22" s="367" t="s">
        <v>305</v>
      </c>
      <c r="X22" s="367" t="s">
        <v>295</v>
      </c>
      <c r="Y22" s="383"/>
      <c r="Z22"/>
      <c r="AA22"/>
    </row>
    <row r="23" spans="2:27" ht="21.9" customHeight="1">
      <c r="B23" s="385"/>
      <c r="C23" s="902"/>
      <c r="D23" s="902"/>
      <c r="E23" s="902"/>
      <c r="F23" s="386" t="s">
        <v>328</v>
      </c>
      <c r="G23" s="628" t="s">
        <v>334</v>
      </c>
      <c r="H23" s="628"/>
      <c r="I23" s="628"/>
      <c r="J23" s="628"/>
      <c r="K23" s="628"/>
      <c r="L23" s="628"/>
      <c r="M23" s="628"/>
      <c r="N23" s="628"/>
      <c r="O23" s="628"/>
      <c r="P23" s="628"/>
      <c r="Q23" s="628"/>
      <c r="R23" s="628"/>
      <c r="S23" s="628"/>
      <c r="T23" s="383"/>
      <c r="V23" s="367" t="s">
        <v>295</v>
      </c>
      <c r="W23" s="367" t="s">
        <v>305</v>
      </c>
      <c r="X23" s="367" t="s">
        <v>295</v>
      </c>
      <c r="Y23" s="383"/>
      <c r="Z23"/>
      <c r="AA23"/>
    </row>
    <row r="24" spans="2:27" ht="17.399999999999999" customHeight="1">
      <c r="B24" s="385"/>
      <c r="C24" s="422"/>
      <c r="D24" s="422"/>
      <c r="E24" s="422"/>
      <c r="F24" s="367"/>
      <c r="G24" s="369"/>
      <c r="H24" s="369"/>
      <c r="I24" s="369"/>
      <c r="J24" s="369"/>
      <c r="K24" s="369"/>
      <c r="L24" s="369"/>
      <c r="M24" s="369"/>
      <c r="N24" s="369"/>
      <c r="O24" s="369"/>
      <c r="P24" s="369"/>
      <c r="Q24" s="369"/>
      <c r="R24" s="369"/>
      <c r="S24" s="369"/>
      <c r="T24" s="383"/>
      <c r="Y24" s="383"/>
      <c r="Z24"/>
      <c r="AA24"/>
    </row>
    <row r="25" spans="2:27" ht="69" customHeight="1">
      <c r="B25" s="385"/>
      <c r="C25" s="903" t="s">
        <v>335</v>
      </c>
      <c r="D25" s="904"/>
      <c r="E25" s="905"/>
      <c r="F25" s="386" t="s">
        <v>308</v>
      </c>
      <c r="G25" s="628" t="s">
        <v>336</v>
      </c>
      <c r="H25" s="628"/>
      <c r="I25" s="628"/>
      <c r="J25" s="628"/>
      <c r="K25" s="628"/>
      <c r="L25" s="628"/>
      <c r="M25" s="628"/>
      <c r="N25" s="628"/>
      <c r="O25" s="628"/>
      <c r="P25" s="628"/>
      <c r="Q25" s="628"/>
      <c r="R25" s="628"/>
      <c r="S25" s="628"/>
      <c r="T25" s="383"/>
      <c r="V25" s="367" t="s">
        <v>295</v>
      </c>
      <c r="W25" s="367" t="s">
        <v>305</v>
      </c>
      <c r="X25" s="367" t="s">
        <v>295</v>
      </c>
      <c r="Y25" s="383"/>
      <c r="Z25"/>
      <c r="AA25"/>
    </row>
    <row r="26" spans="2:27" ht="69" customHeight="1">
      <c r="B26" s="385"/>
      <c r="C26" s="906"/>
      <c r="D26" s="907"/>
      <c r="E26" s="908"/>
      <c r="F26" s="386" t="s">
        <v>310</v>
      </c>
      <c r="G26" s="628" t="s">
        <v>337</v>
      </c>
      <c r="H26" s="628"/>
      <c r="I26" s="628"/>
      <c r="J26" s="628"/>
      <c r="K26" s="628"/>
      <c r="L26" s="628"/>
      <c r="M26" s="628"/>
      <c r="N26" s="628"/>
      <c r="O26" s="628"/>
      <c r="P26" s="628"/>
      <c r="Q26" s="628"/>
      <c r="R26" s="628"/>
      <c r="S26" s="628"/>
      <c r="T26" s="383"/>
      <c r="V26" s="367" t="s">
        <v>295</v>
      </c>
      <c r="W26" s="367" t="s">
        <v>305</v>
      </c>
      <c r="X26" s="367" t="s">
        <v>295</v>
      </c>
      <c r="Y26" s="383"/>
      <c r="Z26"/>
      <c r="AA26"/>
    </row>
    <row r="27" spans="2:27" ht="49.5" customHeight="1">
      <c r="B27" s="385"/>
      <c r="C27" s="909"/>
      <c r="D27" s="910"/>
      <c r="E27" s="911"/>
      <c r="F27" s="386" t="s">
        <v>312</v>
      </c>
      <c r="G27" s="628" t="s">
        <v>338</v>
      </c>
      <c r="H27" s="628"/>
      <c r="I27" s="628"/>
      <c r="J27" s="628"/>
      <c r="K27" s="628"/>
      <c r="L27" s="628"/>
      <c r="M27" s="628"/>
      <c r="N27" s="628"/>
      <c r="O27" s="628"/>
      <c r="P27" s="628"/>
      <c r="Q27" s="628"/>
      <c r="R27" s="628"/>
      <c r="S27" s="628"/>
      <c r="T27" s="383"/>
      <c r="V27" s="367" t="s">
        <v>295</v>
      </c>
      <c r="W27" s="367" t="s">
        <v>305</v>
      </c>
      <c r="X27" s="367" t="s">
        <v>295</v>
      </c>
      <c r="Y27" s="383"/>
      <c r="Z27"/>
      <c r="AA27"/>
    </row>
    <row r="28" spans="2:27" ht="12.9" customHeight="1">
      <c r="B28" s="387"/>
      <c r="C28" s="361"/>
      <c r="D28" s="361"/>
      <c r="E28" s="361"/>
      <c r="F28" s="361"/>
      <c r="G28" s="361"/>
      <c r="H28" s="361"/>
      <c r="I28" s="361"/>
      <c r="J28" s="361"/>
      <c r="K28" s="361"/>
      <c r="L28" s="361"/>
      <c r="M28" s="361"/>
      <c r="N28" s="361"/>
      <c r="O28" s="361"/>
      <c r="P28" s="361"/>
      <c r="Q28" s="361"/>
      <c r="R28" s="361"/>
      <c r="S28" s="361"/>
      <c r="T28" s="362"/>
      <c r="U28" s="361"/>
      <c r="V28" s="361"/>
      <c r="W28" s="361"/>
      <c r="X28" s="361"/>
      <c r="Y28" s="362"/>
    </row>
    <row r="30" spans="2:27">
      <c r="B30" s="5" t="s">
        <v>320</v>
      </c>
    </row>
    <row r="31" spans="2:27">
      <c r="B31" s="5" t="s">
        <v>321</v>
      </c>
      <c r="K31"/>
      <c r="L31"/>
      <c r="M31"/>
      <c r="N31"/>
      <c r="O31"/>
      <c r="P31"/>
      <c r="Q31"/>
      <c r="R31"/>
      <c r="S31"/>
      <c r="T31"/>
      <c r="U31"/>
      <c r="V31"/>
      <c r="W31"/>
      <c r="X31"/>
      <c r="Y31"/>
      <c r="Z31"/>
      <c r="AA31"/>
    </row>
    <row r="38" spans="3:32">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row>
    <row r="39" spans="3:32">
      <c r="C39" s="378"/>
    </row>
    <row r="122" spans="3:7">
      <c r="C122" s="361"/>
      <c r="D122" s="361"/>
      <c r="E122" s="361"/>
      <c r="F122" s="361"/>
      <c r="G122" s="361"/>
    </row>
    <row r="123" spans="3:7">
      <c r="C123" s="37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Normal="100" zoomScaleSheetLayoutView="100" workbookViewId="0">
      <selection activeCell="B3" sqref="B3:W3"/>
    </sheetView>
  </sheetViews>
  <sheetFormatPr defaultColWidth="9" defaultRowHeight="13.2"/>
  <cols>
    <col min="1" max="1" width="2.109375" style="423" customWidth="1"/>
    <col min="2" max="23" width="3.6640625" style="423" customWidth="1"/>
    <col min="24" max="24" width="2.109375" style="423" customWidth="1"/>
    <col min="25" max="37" width="5.6640625" style="423" customWidth="1"/>
    <col min="38" max="16384" width="9" style="423"/>
  </cols>
  <sheetData>
    <row r="1" spans="2:23">
      <c r="B1" s="423" t="s">
        <v>558</v>
      </c>
      <c r="M1" s="424"/>
      <c r="N1" s="425"/>
      <c r="O1" s="425"/>
      <c r="P1" s="425"/>
      <c r="Q1" s="424" t="s">
        <v>341</v>
      </c>
      <c r="R1" s="426"/>
      <c r="S1" s="425" t="s">
        <v>252</v>
      </c>
      <c r="T1" s="426"/>
      <c r="U1" s="425" t="s">
        <v>355</v>
      </c>
      <c r="V1" s="426"/>
      <c r="W1" s="425" t="s">
        <v>343</v>
      </c>
    </row>
    <row r="2" spans="2:23" ht="5.0999999999999996" customHeight="1">
      <c r="M2" s="424"/>
      <c r="N2" s="425"/>
      <c r="O2" s="425"/>
      <c r="P2" s="425"/>
      <c r="Q2" s="424"/>
      <c r="R2" s="425"/>
      <c r="S2" s="425"/>
      <c r="T2" s="425"/>
      <c r="U2" s="425"/>
      <c r="V2" s="425"/>
      <c r="W2" s="425"/>
    </row>
    <row r="3" spans="2:23">
      <c r="B3" s="912" t="s">
        <v>559</v>
      </c>
      <c r="C3" s="912"/>
      <c r="D3" s="912"/>
      <c r="E3" s="912"/>
      <c r="F3" s="912"/>
      <c r="G3" s="912"/>
      <c r="H3" s="912"/>
      <c r="I3" s="912"/>
      <c r="J3" s="912"/>
      <c r="K3" s="912"/>
      <c r="L3" s="912"/>
      <c r="M3" s="912"/>
      <c r="N3" s="912"/>
      <c r="O3" s="912"/>
      <c r="P3" s="912"/>
      <c r="Q3" s="912"/>
      <c r="R3" s="912"/>
      <c r="S3" s="912"/>
      <c r="T3" s="912"/>
      <c r="U3" s="912"/>
      <c r="V3" s="912"/>
      <c r="W3" s="912"/>
    </row>
    <row r="4" spans="2:23" ht="5.0999999999999996" customHeight="1">
      <c r="B4" s="425"/>
      <c r="C4" s="425"/>
      <c r="D4" s="425"/>
      <c r="E4" s="425"/>
      <c r="F4" s="425"/>
      <c r="G4" s="425"/>
      <c r="H4" s="425"/>
      <c r="I4" s="425"/>
      <c r="J4" s="425"/>
      <c r="K4" s="425"/>
      <c r="L4" s="425"/>
      <c r="M4" s="425"/>
      <c r="N4" s="425"/>
      <c r="O4" s="425"/>
      <c r="P4" s="425"/>
      <c r="Q4" s="425"/>
      <c r="R4" s="425"/>
      <c r="S4" s="425"/>
      <c r="T4" s="425"/>
      <c r="U4" s="425"/>
      <c r="V4" s="425"/>
      <c r="W4" s="425"/>
    </row>
    <row r="5" spans="2:23">
      <c r="B5" s="425"/>
      <c r="C5" s="425"/>
      <c r="D5" s="425"/>
      <c r="E5" s="425"/>
      <c r="F5" s="425"/>
      <c r="G5" s="425"/>
      <c r="H5" s="425"/>
      <c r="I5" s="425"/>
      <c r="J5" s="425"/>
      <c r="K5" s="425"/>
      <c r="L5" s="425"/>
      <c r="M5" s="425"/>
      <c r="N5" s="425"/>
      <c r="O5" s="425"/>
      <c r="P5" s="424" t="s">
        <v>560</v>
      </c>
      <c r="Q5" s="913"/>
      <c r="R5" s="913"/>
      <c r="S5" s="913"/>
      <c r="T5" s="913"/>
      <c r="U5" s="913"/>
      <c r="V5" s="913"/>
      <c r="W5" s="913"/>
    </row>
    <row r="6" spans="2:23">
      <c r="B6" s="425"/>
      <c r="C6" s="425"/>
      <c r="D6" s="425"/>
      <c r="E6" s="425"/>
      <c r="F6" s="425"/>
      <c r="G6" s="425"/>
      <c r="H6" s="425"/>
      <c r="I6" s="425"/>
      <c r="J6" s="425"/>
      <c r="K6" s="425"/>
      <c r="L6" s="425"/>
      <c r="M6" s="425"/>
      <c r="N6" s="425"/>
      <c r="O6" s="425"/>
      <c r="P6" s="424" t="s">
        <v>550</v>
      </c>
      <c r="Q6" s="914"/>
      <c r="R6" s="914"/>
      <c r="S6" s="914"/>
      <c r="T6" s="914"/>
      <c r="U6" s="914"/>
      <c r="V6" s="914"/>
      <c r="W6" s="914"/>
    </row>
    <row r="7" spans="2:23" ht="10.5" customHeight="1">
      <c r="B7" s="425"/>
      <c r="C7" s="425"/>
      <c r="D7" s="425"/>
      <c r="E7" s="425"/>
      <c r="F7" s="425"/>
      <c r="G7" s="425"/>
      <c r="H7" s="425"/>
      <c r="I7" s="425"/>
      <c r="J7" s="425"/>
      <c r="K7" s="425"/>
      <c r="L7" s="425"/>
      <c r="M7" s="425"/>
      <c r="N7" s="425"/>
      <c r="O7" s="425"/>
      <c r="P7" s="425"/>
      <c r="Q7" s="425"/>
      <c r="R7" s="425"/>
      <c r="S7" s="425"/>
      <c r="T7" s="425"/>
      <c r="U7" s="425"/>
      <c r="V7" s="425"/>
      <c r="W7" s="425"/>
    </row>
    <row r="8" spans="2:23">
      <c r="B8" s="423" t="s">
        <v>561</v>
      </c>
    </row>
    <row r="9" spans="2:23">
      <c r="C9" s="426" t="s">
        <v>295</v>
      </c>
      <c r="D9" s="423" t="s">
        <v>562</v>
      </c>
      <c r="J9" s="426" t="s">
        <v>295</v>
      </c>
      <c r="K9" s="423" t="s">
        <v>563</v>
      </c>
    </row>
    <row r="10" spans="2:23" ht="10.5" customHeight="1"/>
    <row r="11" spans="2:23">
      <c r="B11" s="423" t="s">
        <v>564</v>
      </c>
    </row>
    <row r="12" spans="2:23">
      <c r="C12" s="426" t="s">
        <v>295</v>
      </c>
      <c r="D12" s="423" t="s">
        <v>565</v>
      </c>
    </row>
    <row r="13" spans="2:23">
      <c r="C13" s="426" t="s">
        <v>295</v>
      </c>
      <c r="D13" s="423" t="s">
        <v>566</v>
      </c>
    </row>
    <row r="14" spans="2:23" ht="10.5" customHeight="1"/>
    <row r="15" spans="2:23">
      <c r="B15" s="423" t="s">
        <v>339</v>
      </c>
    </row>
    <row r="16" spans="2:23" ht="60" customHeight="1">
      <c r="B16" s="915"/>
      <c r="C16" s="915"/>
      <c r="D16" s="915"/>
      <c r="E16" s="915"/>
      <c r="F16" s="916" t="s">
        <v>567</v>
      </c>
      <c r="G16" s="917"/>
      <c r="H16" s="917"/>
      <c r="I16" s="917"/>
      <c r="J16" s="917"/>
      <c r="K16" s="917"/>
      <c r="L16" s="918"/>
      <c r="M16" s="919" t="s">
        <v>568</v>
      </c>
      <c r="N16" s="919"/>
      <c r="O16" s="919"/>
      <c r="P16" s="919"/>
      <c r="Q16" s="919"/>
      <c r="R16" s="919"/>
      <c r="S16" s="919"/>
    </row>
    <row r="17" spans="2:23">
      <c r="B17" s="920">
        <v>4</v>
      </c>
      <c r="C17" s="921"/>
      <c r="D17" s="921" t="s">
        <v>342</v>
      </c>
      <c r="E17" s="922"/>
      <c r="F17" s="923"/>
      <c r="G17" s="924"/>
      <c r="H17" s="924"/>
      <c r="I17" s="924"/>
      <c r="J17" s="924"/>
      <c r="K17" s="924"/>
      <c r="L17" s="427" t="s">
        <v>344</v>
      </c>
      <c r="M17" s="923"/>
      <c r="N17" s="924"/>
      <c r="O17" s="924"/>
      <c r="P17" s="924"/>
      <c r="Q17" s="924"/>
      <c r="R17" s="924"/>
      <c r="S17" s="427" t="s">
        <v>344</v>
      </c>
    </row>
    <row r="18" spans="2:23">
      <c r="B18" s="920">
        <v>5</v>
      </c>
      <c r="C18" s="921"/>
      <c r="D18" s="921" t="s">
        <v>342</v>
      </c>
      <c r="E18" s="922"/>
      <c r="F18" s="923"/>
      <c r="G18" s="924"/>
      <c r="H18" s="924"/>
      <c r="I18" s="924"/>
      <c r="J18" s="924"/>
      <c r="K18" s="924"/>
      <c r="L18" s="427" t="s">
        <v>344</v>
      </c>
      <c r="M18" s="923"/>
      <c r="N18" s="924"/>
      <c r="O18" s="924"/>
      <c r="P18" s="924"/>
      <c r="Q18" s="924"/>
      <c r="R18" s="924"/>
      <c r="S18" s="427" t="s">
        <v>344</v>
      </c>
    </row>
    <row r="19" spans="2:23">
      <c r="B19" s="920">
        <v>6</v>
      </c>
      <c r="C19" s="921"/>
      <c r="D19" s="921" t="s">
        <v>342</v>
      </c>
      <c r="E19" s="922"/>
      <c r="F19" s="923"/>
      <c r="G19" s="924"/>
      <c r="H19" s="924"/>
      <c r="I19" s="924"/>
      <c r="J19" s="924"/>
      <c r="K19" s="924"/>
      <c r="L19" s="427" t="s">
        <v>344</v>
      </c>
      <c r="M19" s="923"/>
      <c r="N19" s="924"/>
      <c r="O19" s="924"/>
      <c r="P19" s="924"/>
      <c r="Q19" s="924"/>
      <c r="R19" s="924"/>
      <c r="S19" s="427" t="s">
        <v>344</v>
      </c>
    </row>
    <row r="20" spans="2:23">
      <c r="B20" s="920">
        <v>7</v>
      </c>
      <c r="C20" s="921"/>
      <c r="D20" s="921" t="s">
        <v>342</v>
      </c>
      <c r="E20" s="922"/>
      <c r="F20" s="923"/>
      <c r="G20" s="924"/>
      <c r="H20" s="924"/>
      <c r="I20" s="924"/>
      <c r="J20" s="924"/>
      <c r="K20" s="924"/>
      <c r="L20" s="427" t="s">
        <v>344</v>
      </c>
      <c r="M20" s="923"/>
      <c r="N20" s="924"/>
      <c r="O20" s="924"/>
      <c r="P20" s="924"/>
      <c r="Q20" s="924"/>
      <c r="R20" s="924"/>
      <c r="S20" s="427" t="s">
        <v>344</v>
      </c>
    </row>
    <row r="21" spans="2:23">
      <c r="B21" s="920">
        <v>8</v>
      </c>
      <c r="C21" s="921"/>
      <c r="D21" s="921" t="s">
        <v>342</v>
      </c>
      <c r="E21" s="922"/>
      <c r="F21" s="923"/>
      <c r="G21" s="924"/>
      <c r="H21" s="924"/>
      <c r="I21" s="924"/>
      <c r="J21" s="924"/>
      <c r="K21" s="924"/>
      <c r="L21" s="427" t="s">
        <v>344</v>
      </c>
      <c r="M21" s="923"/>
      <c r="N21" s="924"/>
      <c r="O21" s="924"/>
      <c r="P21" s="924"/>
      <c r="Q21" s="924"/>
      <c r="R21" s="924"/>
      <c r="S21" s="427" t="s">
        <v>344</v>
      </c>
    </row>
    <row r="22" spans="2:23">
      <c r="B22" s="920">
        <v>9</v>
      </c>
      <c r="C22" s="921"/>
      <c r="D22" s="921" t="s">
        <v>342</v>
      </c>
      <c r="E22" s="922"/>
      <c r="F22" s="923"/>
      <c r="G22" s="924"/>
      <c r="H22" s="924"/>
      <c r="I22" s="924"/>
      <c r="J22" s="924"/>
      <c r="K22" s="924"/>
      <c r="L22" s="427" t="s">
        <v>344</v>
      </c>
      <c r="M22" s="923"/>
      <c r="N22" s="924"/>
      <c r="O22" s="924"/>
      <c r="P22" s="924"/>
      <c r="Q22" s="924"/>
      <c r="R22" s="924"/>
      <c r="S22" s="427" t="s">
        <v>344</v>
      </c>
    </row>
    <row r="23" spans="2:23">
      <c r="B23" s="920">
        <v>10</v>
      </c>
      <c r="C23" s="921"/>
      <c r="D23" s="921" t="s">
        <v>342</v>
      </c>
      <c r="E23" s="922"/>
      <c r="F23" s="923"/>
      <c r="G23" s="924"/>
      <c r="H23" s="924"/>
      <c r="I23" s="924"/>
      <c r="J23" s="924"/>
      <c r="K23" s="924"/>
      <c r="L23" s="427" t="s">
        <v>344</v>
      </c>
      <c r="M23" s="923"/>
      <c r="N23" s="924"/>
      <c r="O23" s="924"/>
      <c r="P23" s="924"/>
      <c r="Q23" s="924"/>
      <c r="R23" s="924"/>
      <c r="S23" s="427" t="s">
        <v>344</v>
      </c>
    </row>
    <row r="24" spans="2:23">
      <c r="B24" s="920">
        <v>11</v>
      </c>
      <c r="C24" s="921"/>
      <c r="D24" s="921" t="s">
        <v>342</v>
      </c>
      <c r="E24" s="922"/>
      <c r="F24" s="923"/>
      <c r="G24" s="924"/>
      <c r="H24" s="924"/>
      <c r="I24" s="924"/>
      <c r="J24" s="924"/>
      <c r="K24" s="924"/>
      <c r="L24" s="427" t="s">
        <v>344</v>
      </c>
      <c r="M24" s="923"/>
      <c r="N24" s="924"/>
      <c r="O24" s="924"/>
      <c r="P24" s="924"/>
      <c r="Q24" s="924"/>
      <c r="R24" s="924"/>
      <c r="S24" s="427" t="s">
        <v>344</v>
      </c>
    </row>
    <row r="25" spans="2:23">
      <c r="B25" s="920">
        <v>12</v>
      </c>
      <c r="C25" s="921"/>
      <c r="D25" s="921" t="s">
        <v>342</v>
      </c>
      <c r="E25" s="922"/>
      <c r="F25" s="923"/>
      <c r="G25" s="924"/>
      <c r="H25" s="924"/>
      <c r="I25" s="924"/>
      <c r="J25" s="924"/>
      <c r="K25" s="924"/>
      <c r="L25" s="427" t="s">
        <v>344</v>
      </c>
      <c r="M25" s="923"/>
      <c r="N25" s="924"/>
      <c r="O25" s="924"/>
      <c r="P25" s="924"/>
      <c r="Q25" s="924"/>
      <c r="R25" s="924"/>
      <c r="S25" s="427" t="s">
        <v>344</v>
      </c>
      <c r="U25" s="915" t="s">
        <v>569</v>
      </c>
      <c r="V25" s="915"/>
      <c r="W25" s="915"/>
    </row>
    <row r="26" spans="2:23">
      <c r="B26" s="920">
        <v>1</v>
      </c>
      <c r="C26" s="921"/>
      <c r="D26" s="921" t="s">
        <v>342</v>
      </c>
      <c r="E26" s="922"/>
      <c r="F26" s="923"/>
      <c r="G26" s="924"/>
      <c r="H26" s="924"/>
      <c r="I26" s="924"/>
      <c r="J26" s="924"/>
      <c r="K26" s="924"/>
      <c r="L26" s="427" t="s">
        <v>344</v>
      </c>
      <c r="M26" s="923"/>
      <c r="N26" s="924"/>
      <c r="O26" s="924"/>
      <c r="P26" s="924"/>
      <c r="Q26" s="924"/>
      <c r="R26" s="924"/>
      <c r="S26" s="427" t="s">
        <v>344</v>
      </c>
      <c r="U26" s="925"/>
      <c r="V26" s="925"/>
      <c r="W26" s="925"/>
    </row>
    <row r="27" spans="2:23">
      <c r="B27" s="920">
        <v>2</v>
      </c>
      <c r="C27" s="921"/>
      <c r="D27" s="921" t="s">
        <v>342</v>
      </c>
      <c r="E27" s="922"/>
      <c r="F27" s="923"/>
      <c r="G27" s="924"/>
      <c r="H27" s="924"/>
      <c r="I27" s="924"/>
      <c r="J27" s="924"/>
      <c r="K27" s="924"/>
      <c r="L27" s="427" t="s">
        <v>344</v>
      </c>
      <c r="M27" s="923"/>
      <c r="N27" s="924"/>
      <c r="O27" s="924"/>
      <c r="P27" s="924"/>
      <c r="Q27" s="924"/>
      <c r="R27" s="924"/>
      <c r="S27" s="427" t="s">
        <v>344</v>
      </c>
    </row>
    <row r="28" spans="2:23">
      <c r="B28" s="915" t="s">
        <v>570</v>
      </c>
      <c r="C28" s="915"/>
      <c r="D28" s="915"/>
      <c r="E28" s="915"/>
      <c r="F28" s="920" t="str">
        <f>IF(SUM(F17:K27)=0,"",SUM(F17:K27))</f>
        <v/>
      </c>
      <c r="G28" s="921"/>
      <c r="H28" s="921"/>
      <c r="I28" s="921"/>
      <c r="J28" s="921"/>
      <c r="K28" s="921"/>
      <c r="L28" s="427" t="s">
        <v>344</v>
      </c>
      <c r="M28" s="920" t="str">
        <f>IF(SUM(M17:R27)=0,"",SUM(M17:R27))</f>
        <v/>
      </c>
      <c r="N28" s="921"/>
      <c r="O28" s="921"/>
      <c r="P28" s="921"/>
      <c r="Q28" s="921"/>
      <c r="R28" s="921"/>
      <c r="S28" s="427" t="s">
        <v>344</v>
      </c>
      <c r="U28" s="915" t="s">
        <v>571</v>
      </c>
      <c r="V28" s="915"/>
      <c r="W28" s="915"/>
    </row>
    <row r="29" spans="2:23" ht="39.9" customHeight="1">
      <c r="B29" s="919" t="s">
        <v>572</v>
      </c>
      <c r="C29" s="915"/>
      <c r="D29" s="915"/>
      <c r="E29" s="915"/>
      <c r="F29" s="926" t="str">
        <f>IF(F28="","",F28/U26)</f>
        <v/>
      </c>
      <c r="G29" s="927"/>
      <c r="H29" s="927"/>
      <c r="I29" s="927"/>
      <c r="J29" s="927"/>
      <c r="K29" s="927"/>
      <c r="L29" s="427" t="s">
        <v>344</v>
      </c>
      <c r="M29" s="926" t="str">
        <f>IF(M28="","",M28/U26)</f>
        <v/>
      </c>
      <c r="N29" s="927"/>
      <c r="O29" s="927"/>
      <c r="P29" s="927"/>
      <c r="Q29" s="927"/>
      <c r="R29" s="927"/>
      <c r="S29" s="427" t="s">
        <v>344</v>
      </c>
      <c r="U29" s="928" t="str">
        <f>IF(F29="","",ROUNDDOWN(M29/F29,3))</f>
        <v/>
      </c>
      <c r="V29" s="929"/>
      <c r="W29" s="930"/>
    </row>
    <row r="31" spans="2:23">
      <c r="B31" s="423" t="s">
        <v>340</v>
      </c>
    </row>
    <row r="32" spans="2:23" ht="60" customHeight="1">
      <c r="B32" s="915"/>
      <c r="C32" s="915"/>
      <c r="D32" s="915"/>
      <c r="E32" s="915"/>
      <c r="F32" s="916" t="s">
        <v>567</v>
      </c>
      <c r="G32" s="917"/>
      <c r="H32" s="917"/>
      <c r="I32" s="917"/>
      <c r="J32" s="917"/>
      <c r="K32" s="917"/>
      <c r="L32" s="918"/>
      <c r="M32" s="919" t="s">
        <v>568</v>
      </c>
      <c r="N32" s="919"/>
      <c r="O32" s="919"/>
      <c r="P32" s="919"/>
      <c r="Q32" s="919"/>
      <c r="R32" s="919"/>
      <c r="S32" s="919"/>
    </row>
    <row r="33" spans="1:32">
      <c r="B33" s="923"/>
      <c r="C33" s="924"/>
      <c r="D33" s="924"/>
      <c r="E33" s="428" t="s">
        <v>342</v>
      </c>
      <c r="F33" s="923"/>
      <c r="G33" s="924"/>
      <c r="H33" s="924"/>
      <c r="I33" s="924"/>
      <c r="J33" s="924"/>
      <c r="K33" s="924"/>
      <c r="L33" s="427" t="s">
        <v>344</v>
      </c>
      <c r="M33" s="923"/>
      <c r="N33" s="924"/>
      <c r="O33" s="924"/>
      <c r="P33" s="924"/>
      <c r="Q33" s="924"/>
      <c r="R33" s="924"/>
      <c r="S33" s="427" t="s">
        <v>344</v>
      </c>
    </row>
    <row r="34" spans="1:32">
      <c r="B34" s="923"/>
      <c r="C34" s="924"/>
      <c r="D34" s="924"/>
      <c r="E34" s="428" t="s">
        <v>342</v>
      </c>
      <c r="F34" s="923"/>
      <c r="G34" s="924"/>
      <c r="H34" s="924"/>
      <c r="I34" s="924"/>
      <c r="J34" s="924"/>
      <c r="K34" s="924"/>
      <c r="L34" s="427" t="s">
        <v>344</v>
      </c>
      <c r="M34" s="923"/>
      <c r="N34" s="924"/>
      <c r="O34" s="924"/>
      <c r="P34" s="924"/>
      <c r="Q34" s="924"/>
      <c r="R34" s="924"/>
      <c r="S34" s="427" t="s">
        <v>344</v>
      </c>
    </row>
    <row r="35" spans="1:32">
      <c r="B35" s="923"/>
      <c r="C35" s="924"/>
      <c r="D35" s="924"/>
      <c r="E35" s="428" t="s">
        <v>4</v>
      </c>
      <c r="F35" s="923"/>
      <c r="G35" s="924"/>
      <c r="H35" s="924"/>
      <c r="I35" s="924"/>
      <c r="J35" s="924"/>
      <c r="K35" s="924"/>
      <c r="L35" s="427" t="s">
        <v>344</v>
      </c>
      <c r="M35" s="923"/>
      <c r="N35" s="924"/>
      <c r="O35" s="924"/>
      <c r="P35" s="924"/>
      <c r="Q35" s="924"/>
      <c r="R35" s="924"/>
      <c r="S35" s="427" t="s">
        <v>344</v>
      </c>
    </row>
    <row r="36" spans="1:32">
      <c r="B36" s="915" t="s">
        <v>570</v>
      </c>
      <c r="C36" s="915"/>
      <c r="D36" s="915"/>
      <c r="E36" s="915"/>
      <c r="F36" s="920" t="str">
        <f>IF(SUM(F33:K35)=0,"",SUM(F33:K35))</f>
        <v/>
      </c>
      <c r="G36" s="921"/>
      <c r="H36" s="921"/>
      <c r="I36" s="921"/>
      <c r="J36" s="921"/>
      <c r="K36" s="921"/>
      <c r="L36" s="427" t="s">
        <v>344</v>
      </c>
      <c r="M36" s="920" t="str">
        <f>IF(SUM(M33:R35)=0,"",SUM(M33:R35))</f>
        <v/>
      </c>
      <c r="N36" s="921"/>
      <c r="O36" s="921"/>
      <c r="P36" s="921"/>
      <c r="Q36" s="921"/>
      <c r="R36" s="921"/>
      <c r="S36" s="427" t="s">
        <v>344</v>
      </c>
      <c r="U36" s="915" t="s">
        <v>571</v>
      </c>
      <c r="V36" s="915"/>
      <c r="W36" s="915"/>
    </row>
    <row r="37" spans="1:32" ht="39.9" customHeight="1">
      <c r="B37" s="919" t="s">
        <v>572</v>
      </c>
      <c r="C37" s="915"/>
      <c r="D37" s="915"/>
      <c r="E37" s="915"/>
      <c r="F37" s="926" t="str">
        <f>IF(F36="","",F36/3)</f>
        <v/>
      </c>
      <c r="G37" s="927"/>
      <c r="H37" s="927"/>
      <c r="I37" s="927"/>
      <c r="J37" s="927"/>
      <c r="K37" s="927"/>
      <c r="L37" s="427" t="s">
        <v>344</v>
      </c>
      <c r="M37" s="926" t="str">
        <f>IF(M36="","",M36/3)</f>
        <v/>
      </c>
      <c r="N37" s="927"/>
      <c r="O37" s="927"/>
      <c r="P37" s="927"/>
      <c r="Q37" s="927"/>
      <c r="R37" s="927"/>
      <c r="S37" s="427" t="s">
        <v>344</v>
      </c>
      <c r="U37" s="928" t="str">
        <f>IF(F37="","",ROUNDDOWN(M37/F37,3))</f>
        <v/>
      </c>
      <c r="V37" s="929"/>
      <c r="W37" s="930"/>
    </row>
    <row r="38" spans="1:32" ht="5.0999999999999996" customHeight="1">
      <c r="A38" s="429"/>
      <c r="B38" s="430"/>
      <c r="C38" s="431"/>
      <c r="D38" s="431"/>
      <c r="E38" s="431"/>
      <c r="F38" s="432"/>
      <c r="G38" s="432"/>
      <c r="H38" s="432"/>
      <c r="I38" s="432"/>
      <c r="J38" s="432"/>
      <c r="K38" s="432"/>
      <c r="L38" s="431"/>
      <c r="M38" s="432"/>
      <c r="N38" s="432"/>
      <c r="O38" s="432"/>
      <c r="P38" s="432"/>
      <c r="Q38" s="432"/>
      <c r="R38" s="432"/>
      <c r="S38" s="431"/>
      <c r="T38" s="429"/>
      <c r="U38" s="433"/>
      <c r="V38" s="433"/>
      <c r="W38" s="433"/>
      <c r="X38" s="429"/>
      <c r="Y38" s="429"/>
      <c r="Z38" s="429"/>
      <c r="AA38" s="429"/>
      <c r="AB38" s="429"/>
      <c r="AC38" s="429"/>
      <c r="AD38" s="429"/>
      <c r="AE38" s="429"/>
      <c r="AF38" s="429"/>
    </row>
    <row r="39" spans="1:32">
      <c r="B39" s="423" t="s">
        <v>386</v>
      </c>
      <c r="C39" s="434"/>
    </row>
    <row r="40" spans="1:32">
      <c r="B40" s="931" t="s">
        <v>573</v>
      </c>
      <c r="C40" s="931"/>
      <c r="D40" s="931"/>
      <c r="E40" s="931"/>
      <c r="F40" s="931"/>
      <c r="G40" s="931"/>
      <c r="H40" s="931"/>
      <c r="I40" s="931"/>
      <c r="J40" s="931"/>
      <c r="K40" s="931"/>
      <c r="L40" s="931"/>
      <c r="M40" s="931"/>
      <c r="N40" s="931"/>
      <c r="O40" s="931"/>
      <c r="P40" s="931"/>
      <c r="Q40" s="931"/>
      <c r="R40" s="931"/>
      <c r="S40" s="931"/>
      <c r="T40" s="931"/>
      <c r="U40" s="931"/>
      <c r="V40" s="931"/>
      <c r="W40" s="931"/>
    </row>
    <row r="41" spans="1:32">
      <c r="B41" s="931" t="s">
        <v>574</v>
      </c>
      <c r="C41" s="931"/>
      <c r="D41" s="931"/>
      <c r="E41" s="931"/>
      <c r="F41" s="931"/>
      <c r="G41" s="931"/>
      <c r="H41" s="931"/>
      <c r="I41" s="931"/>
      <c r="J41" s="931"/>
      <c r="K41" s="931"/>
      <c r="L41" s="931"/>
      <c r="M41" s="931"/>
      <c r="N41" s="931"/>
      <c r="O41" s="931"/>
      <c r="P41" s="931"/>
      <c r="Q41" s="931"/>
      <c r="R41" s="931"/>
      <c r="S41" s="931"/>
      <c r="T41" s="931"/>
      <c r="U41" s="931"/>
      <c r="V41" s="931"/>
      <c r="W41" s="931"/>
    </row>
    <row r="42" spans="1:32">
      <c r="B42" s="931" t="s">
        <v>575</v>
      </c>
      <c r="C42" s="931"/>
      <c r="D42" s="931"/>
      <c r="E42" s="931"/>
      <c r="F42" s="931"/>
      <c r="G42" s="931"/>
      <c r="H42" s="931"/>
      <c r="I42" s="931"/>
      <c r="J42" s="931"/>
      <c r="K42" s="931"/>
      <c r="L42" s="931"/>
      <c r="M42" s="931"/>
      <c r="N42" s="931"/>
      <c r="O42" s="931"/>
      <c r="P42" s="931"/>
      <c r="Q42" s="931"/>
      <c r="R42" s="931"/>
      <c r="S42" s="931"/>
      <c r="T42" s="931"/>
      <c r="U42" s="931"/>
      <c r="V42" s="931"/>
      <c r="W42" s="931"/>
    </row>
    <row r="43" spans="1:32">
      <c r="B43" s="931" t="s">
        <v>576</v>
      </c>
      <c r="C43" s="931"/>
      <c r="D43" s="931"/>
      <c r="E43" s="931"/>
      <c r="F43" s="931"/>
      <c r="G43" s="931"/>
      <c r="H43" s="931"/>
      <c r="I43" s="931"/>
      <c r="J43" s="931"/>
      <c r="K43" s="931"/>
      <c r="L43" s="931"/>
      <c r="M43" s="931"/>
      <c r="N43" s="931"/>
      <c r="O43" s="931"/>
      <c r="P43" s="931"/>
      <c r="Q43" s="931"/>
      <c r="R43" s="931"/>
      <c r="S43" s="931"/>
      <c r="T43" s="931"/>
      <c r="U43" s="931"/>
      <c r="V43" s="931"/>
      <c r="W43" s="931"/>
    </row>
    <row r="44" spans="1:32">
      <c r="B44" s="931" t="s">
        <v>577</v>
      </c>
      <c r="C44" s="931"/>
      <c r="D44" s="931"/>
      <c r="E44" s="931"/>
      <c r="F44" s="931"/>
      <c r="G44" s="931"/>
      <c r="H44" s="931"/>
      <c r="I44" s="931"/>
      <c r="J44" s="931"/>
      <c r="K44" s="931"/>
      <c r="L44" s="931"/>
      <c r="M44" s="931"/>
      <c r="N44" s="931"/>
      <c r="O44" s="931"/>
      <c r="P44" s="931"/>
      <c r="Q44" s="931"/>
      <c r="R44" s="931"/>
      <c r="S44" s="931"/>
      <c r="T44" s="931"/>
      <c r="U44" s="931"/>
      <c r="V44" s="931"/>
      <c r="W44" s="931"/>
    </row>
    <row r="45" spans="1:32">
      <c r="B45" s="931" t="s">
        <v>578</v>
      </c>
      <c r="C45" s="931"/>
      <c r="D45" s="931"/>
      <c r="E45" s="931"/>
      <c r="F45" s="931"/>
      <c r="G45" s="931"/>
      <c r="H45" s="931"/>
      <c r="I45" s="931"/>
      <c r="J45" s="931"/>
      <c r="K45" s="931"/>
      <c r="L45" s="931"/>
      <c r="M45" s="931"/>
      <c r="N45" s="931"/>
      <c r="O45" s="931"/>
      <c r="P45" s="931"/>
      <c r="Q45" s="931"/>
      <c r="R45" s="931"/>
      <c r="S45" s="931"/>
      <c r="T45" s="931"/>
      <c r="U45" s="931"/>
      <c r="V45" s="931"/>
      <c r="W45" s="931"/>
    </row>
    <row r="46" spans="1:32">
      <c r="B46" s="931" t="s">
        <v>579</v>
      </c>
      <c r="C46" s="931"/>
      <c r="D46" s="931"/>
      <c r="E46" s="931"/>
      <c r="F46" s="931"/>
      <c r="G46" s="931"/>
      <c r="H46" s="931"/>
      <c r="I46" s="931"/>
      <c r="J46" s="931"/>
      <c r="K46" s="931"/>
      <c r="L46" s="931"/>
      <c r="M46" s="931"/>
      <c r="N46" s="931"/>
      <c r="O46" s="931"/>
      <c r="P46" s="931"/>
      <c r="Q46" s="931"/>
      <c r="R46" s="931"/>
      <c r="S46" s="931"/>
      <c r="T46" s="931"/>
      <c r="U46" s="931"/>
      <c r="V46" s="931"/>
      <c r="W46" s="931"/>
    </row>
    <row r="47" spans="1:32">
      <c r="B47" s="931" t="s">
        <v>580</v>
      </c>
      <c r="C47" s="931"/>
      <c r="D47" s="931"/>
      <c r="E47" s="931"/>
      <c r="F47" s="931"/>
      <c r="G47" s="931"/>
      <c r="H47" s="931"/>
      <c r="I47" s="931"/>
      <c r="J47" s="931"/>
      <c r="K47" s="931"/>
      <c r="L47" s="931"/>
      <c r="M47" s="931"/>
      <c r="N47" s="931"/>
      <c r="O47" s="931"/>
      <c r="P47" s="931"/>
      <c r="Q47" s="931"/>
      <c r="R47" s="931"/>
      <c r="S47" s="931"/>
      <c r="T47" s="931"/>
      <c r="U47" s="931"/>
      <c r="V47" s="931"/>
      <c r="W47" s="931"/>
    </row>
    <row r="48" spans="1:32">
      <c r="B48" s="931"/>
      <c r="C48" s="931"/>
      <c r="D48" s="931"/>
      <c r="E48" s="931"/>
      <c r="F48" s="931"/>
      <c r="G48" s="931"/>
      <c r="H48" s="931"/>
      <c r="I48" s="931"/>
      <c r="J48" s="931"/>
      <c r="K48" s="931"/>
      <c r="L48" s="931"/>
      <c r="M48" s="931"/>
      <c r="N48" s="931"/>
      <c r="O48" s="931"/>
      <c r="P48" s="931"/>
      <c r="Q48" s="931"/>
      <c r="R48" s="931"/>
      <c r="S48" s="931"/>
      <c r="T48" s="931"/>
      <c r="U48" s="931"/>
      <c r="V48" s="931"/>
      <c r="W48" s="931"/>
    </row>
    <row r="49" spans="2:23">
      <c r="B49" s="931"/>
      <c r="C49" s="931"/>
      <c r="D49" s="931"/>
      <c r="E49" s="931"/>
      <c r="F49" s="931"/>
      <c r="G49" s="931"/>
      <c r="H49" s="931"/>
      <c r="I49" s="931"/>
      <c r="J49" s="931"/>
      <c r="K49" s="931"/>
      <c r="L49" s="931"/>
      <c r="M49" s="931"/>
      <c r="N49" s="931"/>
      <c r="O49" s="931"/>
      <c r="P49" s="931"/>
      <c r="Q49" s="931"/>
      <c r="R49" s="931"/>
      <c r="S49" s="931"/>
      <c r="T49" s="931"/>
      <c r="U49" s="931"/>
      <c r="V49" s="931"/>
      <c r="W49" s="931"/>
    </row>
    <row r="122" spans="3:7">
      <c r="C122" s="429"/>
      <c r="D122" s="429"/>
      <c r="E122" s="429"/>
      <c r="F122" s="429"/>
      <c r="G122" s="429"/>
    </row>
    <row r="123" spans="3:7">
      <c r="C123" s="434"/>
    </row>
  </sheetData>
  <mergeCells count="90">
    <mergeCell ref="B47:W47"/>
    <mergeCell ref="B48:W48"/>
    <mergeCell ref="B49:W49"/>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workbookViewId="0">
      <selection activeCell="B5" sqref="B5:AB5"/>
    </sheetView>
  </sheetViews>
  <sheetFormatPr defaultColWidth="4" defaultRowHeight="13.2"/>
  <cols>
    <col min="1" max="1" width="1.44140625" style="5" customWidth="1"/>
    <col min="2" max="2" width="3.109375" style="5" customWidth="1"/>
    <col min="3" max="3" width="1.109375" style="5" customWidth="1"/>
    <col min="4" max="22" width="4" style="5"/>
    <col min="23" max="23" width="3.109375" style="5" customWidth="1"/>
    <col min="24" max="24" width="2.33203125" style="5" customWidth="1"/>
    <col min="25" max="25" width="4" style="5"/>
    <col min="26" max="26" width="2.21875" style="5" customWidth="1"/>
    <col min="27" max="27" width="4" style="5"/>
    <col min="28" max="28" width="2.33203125" style="5" customWidth="1"/>
    <col min="29" max="29" width="1.44140625" style="5" customWidth="1"/>
    <col min="30" max="32" width="4" style="5"/>
    <col min="33" max="33" width="6.6640625" style="5" bestFit="1" customWidth="1"/>
    <col min="34" max="16384" width="4" style="5"/>
  </cols>
  <sheetData>
    <row r="2" spans="2:33">
      <c r="B2" s="5" t="s">
        <v>581</v>
      </c>
      <c r="C2"/>
      <c r="D2"/>
      <c r="E2"/>
      <c r="F2"/>
      <c r="G2"/>
      <c r="H2"/>
      <c r="I2"/>
      <c r="J2"/>
      <c r="K2"/>
      <c r="L2"/>
      <c r="M2"/>
      <c r="N2"/>
      <c r="O2"/>
      <c r="P2"/>
      <c r="Q2"/>
      <c r="R2"/>
      <c r="S2"/>
      <c r="T2"/>
      <c r="U2"/>
      <c r="V2"/>
      <c r="W2"/>
      <c r="X2"/>
      <c r="Y2"/>
      <c r="Z2"/>
      <c r="AA2"/>
      <c r="AB2"/>
    </row>
    <row r="4" spans="2:33" ht="34.5" customHeight="1">
      <c r="B4" s="893" t="s">
        <v>346</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row>
    <row r="5" spans="2:33" ht="16.5" customHeight="1">
      <c r="B5" s="640" t="s">
        <v>582</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1"/>
      <c r="AD5" s="1"/>
    </row>
    <row r="6" spans="2:33" ht="13.5" customHeight="1"/>
    <row r="7" spans="2:33" ht="24" customHeight="1">
      <c r="B7" s="894" t="s">
        <v>293</v>
      </c>
      <c r="C7" s="894"/>
      <c r="D7" s="894"/>
      <c r="E7" s="894"/>
      <c r="F7" s="894"/>
      <c r="G7" s="855"/>
      <c r="H7" s="859"/>
      <c r="I7" s="859"/>
      <c r="J7" s="859"/>
      <c r="K7" s="859"/>
      <c r="L7" s="859"/>
      <c r="M7" s="859"/>
      <c r="N7" s="859"/>
      <c r="O7" s="859"/>
      <c r="P7" s="859"/>
      <c r="Q7" s="859"/>
      <c r="R7" s="859"/>
      <c r="S7" s="859"/>
      <c r="T7" s="859"/>
      <c r="U7" s="859"/>
      <c r="V7" s="859"/>
      <c r="W7" s="859"/>
      <c r="X7" s="859"/>
      <c r="Y7" s="859"/>
      <c r="Z7" s="859"/>
      <c r="AA7" s="859"/>
      <c r="AB7" s="895"/>
    </row>
    <row r="8" spans="2:33" ht="24" customHeight="1">
      <c r="B8" s="894" t="s">
        <v>294</v>
      </c>
      <c r="C8" s="894"/>
      <c r="D8" s="894"/>
      <c r="E8" s="894"/>
      <c r="F8" s="894"/>
      <c r="G8" s="366" t="s">
        <v>295</v>
      </c>
      <c r="H8" s="375" t="s">
        <v>296</v>
      </c>
      <c r="I8" s="375"/>
      <c r="J8" s="375"/>
      <c r="K8" s="375"/>
      <c r="L8" s="366" t="s">
        <v>295</v>
      </c>
      <c r="M8" s="375" t="s">
        <v>297</v>
      </c>
      <c r="N8" s="375"/>
      <c r="O8" s="375"/>
      <c r="P8" s="375"/>
      <c r="Q8" s="366" t="s">
        <v>295</v>
      </c>
      <c r="R8" s="375" t="s">
        <v>298</v>
      </c>
      <c r="S8" s="375"/>
      <c r="T8" s="375"/>
      <c r="U8" s="375"/>
      <c r="V8" s="375"/>
      <c r="W8" s="375"/>
      <c r="X8" s="375"/>
      <c r="Y8" s="375"/>
      <c r="Z8" s="376"/>
      <c r="AA8" s="376"/>
      <c r="AB8" s="377"/>
    </row>
    <row r="9" spans="2:33" ht="21.9" customHeight="1">
      <c r="B9" s="621" t="s">
        <v>299</v>
      </c>
      <c r="C9" s="622"/>
      <c r="D9" s="622"/>
      <c r="E9" s="622"/>
      <c r="F9" s="623"/>
      <c r="G9" s="374" t="s">
        <v>295</v>
      </c>
      <c r="H9" s="378" t="s">
        <v>300</v>
      </c>
      <c r="I9" s="368"/>
      <c r="J9" s="368"/>
      <c r="K9" s="368"/>
      <c r="L9" s="368"/>
      <c r="M9" s="368"/>
      <c r="N9" s="368"/>
      <c r="O9" s="368"/>
      <c r="P9" s="368"/>
      <c r="Q9" s="368"/>
      <c r="R9" s="368"/>
      <c r="S9" s="368"/>
      <c r="T9" s="368"/>
      <c r="U9" s="368"/>
      <c r="V9" s="368"/>
      <c r="W9" s="368"/>
      <c r="X9" s="368"/>
      <c r="Y9" s="368"/>
      <c r="Z9" s="368"/>
      <c r="AA9" s="368"/>
      <c r="AB9" s="370"/>
    </row>
    <row r="10" spans="2:33" ht="21.9" customHeight="1">
      <c r="B10" s="898"/>
      <c r="C10" s="899"/>
      <c r="D10" s="899"/>
      <c r="E10" s="899"/>
      <c r="F10" s="900"/>
      <c r="G10" s="360" t="s">
        <v>295</v>
      </c>
      <c r="H10" s="361" t="s">
        <v>301</v>
      </c>
      <c r="I10" s="372"/>
      <c r="J10" s="372"/>
      <c r="K10" s="372"/>
      <c r="L10" s="372"/>
      <c r="M10" s="372"/>
      <c r="N10" s="372"/>
      <c r="O10" s="372"/>
      <c r="P10" s="372"/>
      <c r="Q10" s="372"/>
      <c r="R10" s="372"/>
      <c r="S10" s="372"/>
      <c r="T10" s="372"/>
      <c r="U10" s="372"/>
      <c r="V10" s="372"/>
      <c r="W10" s="372"/>
      <c r="X10" s="372"/>
      <c r="Y10" s="372"/>
      <c r="Z10" s="372"/>
      <c r="AA10" s="372"/>
      <c r="AB10" s="373"/>
    </row>
    <row r="11" spans="2:33" ht="13.5" customHeight="1">
      <c r="AG11" s="421"/>
    </row>
    <row r="12" spans="2:33" ht="12.9" customHeight="1">
      <c r="B12" s="379"/>
      <c r="C12" s="378"/>
      <c r="D12" s="378"/>
      <c r="E12" s="378"/>
      <c r="F12" s="378"/>
      <c r="G12" s="378"/>
      <c r="H12" s="378"/>
      <c r="I12" s="378"/>
      <c r="J12" s="378"/>
      <c r="K12" s="378"/>
      <c r="L12" s="378"/>
      <c r="M12" s="378"/>
      <c r="N12" s="378"/>
      <c r="O12" s="378"/>
      <c r="P12" s="378"/>
      <c r="Q12" s="378"/>
      <c r="R12" s="378"/>
      <c r="S12" s="378"/>
      <c r="T12" s="378"/>
      <c r="U12" s="378"/>
      <c r="V12" s="378"/>
      <c r="W12" s="378"/>
      <c r="X12" s="379"/>
      <c r="Y12" s="378"/>
      <c r="Z12" s="378"/>
      <c r="AA12" s="378"/>
      <c r="AB12" s="380"/>
      <c r="AC12"/>
      <c r="AD12"/>
    </row>
    <row r="13" spans="2:33" ht="17.100000000000001" customHeight="1">
      <c r="B13" s="381" t="s">
        <v>347</v>
      </c>
      <c r="C13" s="382"/>
      <c r="X13" s="385"/>
      <c r="Y13" s="384" t="s">
        <v>304</v>
      </c>
      <c r="Z13" s="384" t="s">
        <v>305</v>
      </c>
      <c r="AA13" s="384" t="s">
        <v>306</v>
      </c>
      <c r="AB13" s="383"/>
      <c r="AC13"/>
      <c r="AD13"/>
    </row>
    <row r="14" spans="2:33" ht="17.100000000000001" customHeight="1">
      <c r="B14" s="385"/>
      <c r="X14" s="385"/>
      <c r="AB14" s="383"/>
      <c r="AC14"/>
      <c r="AD14"/>
    </row>
    <row r="15" spans="2:33" ht="49.2" customHeight="1">
      <c r="B15" s="385"/>
      <c r="C15" s="891" t="s">
        <v>307</v>
      </c>
      <c r="D15" s="891"/>
      <c r="E15" s="891"/>
      <c r="F15" s="386" t="s">
        <v>308</v>
      </c>
      <c r="G15" s="650" t="s">
        <v>325</v>
      </c>
      <c r="H15" s="650"/>
      <c r="I15" s="650"/>
      <c r="J15" s="650"/>
      <c r="K15" s="650"/>
      <c r="L15" s="650"/>
      <c r="M15" s="650"/>
      <c r="N15" s="650"/>
      <c r="O15" s="650"/>
      <c r="P15" s="650"/>
      <c r="Q15" s="650"/>
      <c r="R15" s="650"/>
      <c r="S15" s="650"/>
      <c r="T15" s="650"/>
      <c r="U15" s="650"/>
      <c r="V15" s="651"/>
      <c r="X15" s="385"/>
      <c r="Y15" s="367" t="s">
        <v>295</v>
      </c>
      <c r="Z15" s="367" t="s">
        <v>305</v>
      </c>
      <c r="AA15" s="367" t="s">
        <v>295</v>
      </c>
      <c r="AB15" s="383"/>
      <c r="AC15"/>
      <c r="AD15"/>
    </row>
    <row r="16" spans="2:33" ht="80.25" customHeight="1">
      <c r="B16" s="385"/>
      <c r="C16" s="891"/>
      <c r="D16" s="891"/>
      <c r="E16" s="891"/>
      <c r="F16" s="435"/>
      <c r="G16" s="631" t="s">
        <v>583</v>
      </c>
      <c r="H16" s="631"/>
      <c r="I16" s="631"/>
      <c r="J16" s="631"/>
      <c r="K16" s="631"/>
      <c r="L16" s="631"/>
      <c r="M16" s="631"/>
      <c r="N16" s="631"/>
      <c r="O16" s="631"/>
      <c r="P16" s="631"/>
      <c r="Q16" s="631"/>
      <c r="R16" s="631"/>
      <c r="S16" s="631"/>
      <c r="T16" s="631"/>
      <c r="U16" s="631"/>
      <c r="V16" s="632"/>
      <c r="X16" s="385"/>
      <c r="Y16" s="367" t="s">
        <v>295</v>
      </c>
      <c r="Z16" s="367" t="s">
        <v>305</v>
      </c>
      <c r="AA16" s="367" t="s">
        <v>295</v>
      </c>
      <c r="AB16" s="383"/>
      <c r="AC16"/>
      <c r="AD16"/>
    </row>
    <row r="17" spans="2:30" ht="19.5" customHeight="1">
      <c r="B17" s="385"/>
      <c r="C17" s="891"/>
      <c r="D17" s="891"/>
      <c r="E17" s="891"/>
      <c r="F17" s="436" t="s">
        <v>310</v>
      </c>
      <c r="G17" s="369"/>
      <c r="H17" s="369"/>
      <c r="I17" s="369"/>
      <c r="J17" s="369"/>
      <c r="K17" s="369"/>
      <c r="L17" s="369"/>
      <c r="M17" s="369"/>
      <c r="N17" s="369"/>
      <c r="O17" s="369"/>
      <c r="P17" s="369"/>
      <c r="Q17" s="369"/>
      <c r="R17" s="369"/>
      <c r="S17" s="369"/>
      <c r="T17" s="369"/>
      <c r="U17" s="369"/>
      <c r="V17" s="371"/>
      <c r="X17" s="385"/>
      <c r="AB17" s="383"/>
      <c r="AC17"/>
      <c r="AD17"/>
    </row>
    <row r="18" spans="2:30" ht="19.5" customHeight="1">
      <c r="B18" s="385"/>
      <c r="C18" s="891"/>
      <c r="D18" s="891"/>
      <c r="E18" s="891"/>
      <c r="F18" s="436"/>
      <c r="H18" s="437" t="s">
        <v>348</v>
      </c>
      <c r="I18" s="375"/>
      <c r="J18" s="375"/>
      <c r="K18" s="375"/>
      <c r="L18" s="375"/>
      <c r="M18" s="375"/>
      <c r="N18" s="375"/>
      <c r="O18" s="375"/>
      <c r="P18" s="375"/>
      <c r="Q18" s="438"/>
      <c r="R18" s="616"/>
      <c r="S18" s="617"/>
      <c r="T18" s="617"/>
      <c r="U18" s="377" t="s">
        <v>349</v>
      </c>
      <c r="V18" s="371"/>
      <c r="X18" s="385"/>
      <c r="AB18" s="383"/>
      <c r="AC18"/>
      <c r="AD18"/>
    </row>
    <row r="19" spans="2:30" ht="19.5" customHeight="1">
      <c r="B19" s="385"/>
      <c r="C19" s="891"/>
      <c r="D19" s="891"/>
      <c r="E19" s="891"/>
      <c r="F19" s="436"/>
      <c r="H19" s="437" t="s">
        <v>350</v>
      </c>
      <c r="I19" s="375"/>
      <c r="J19" s="375"/>
      <c r="K19" s="375"/>
      <c r="L19" s="375"/>
      <c r="M19" s="375"/>
      <c r="N19" s="375"/>
      <c r="O19" s="375"/>
      <c r="P19" s="375"/>
      <c r="Q19" s="438"/>
      <c r="R19" s="616"/>
      <c r="S19" s="617"/>
      <c r="T19" s="617"/>
      <c r="U19" s="377" t="s">
        <v>349</v>
      </c>
      <c r="V19" s="371"/>
      <c r="X19" s="385"/>
      <c r="AB19" s="383"/>
      <c r="AC19"/>
      <c r="AD19"/>
    </row>
    <row r="20" spans="2:30" ht="19.5" customHeight="1">
      <c r="B20" s="385"/>
      <c r="C20" s="891"/>
      <c r="D20" s="891"/>
      <c r="E20" s="891"/>
      <c r="F20" s="436"/>
      <c r="H20" s="437" t="s">
        <v>351</v>
      </c>
      <c r="I20" s="375"/>
      <c r="J20" s="375"/>
      <c r="K20" s="375"/>
      <c r="L20" s="375"/>
      <c r="M20" s="375"/>
      <c r="N20" s="375"/>
      <c r="O20" s="375"/>
      <c r="P20" s="375"/>
      <c r="Q20" s="438"/>
      <c r="R20" s="932" t="str">
        <f>(IFERROR(ROUNDDOWN(R19/R18*100,0),""))</f>
        <v/>
      </c>
      <c r="S20" s="933"/>
      <c r="T20" s="933"/>
      <c r="U20" s="377" t="s">
        <v>345</v>
      </c>
      <c r="V20" s="371"/>
      <c r="X20" s="385"/>
      <c r="AB20" s="383"/>
      <c r="AC20"/>
      <c r="AD20"/>
    </row>
    <row r="21" spans="2:30" ht="19.5" customHeight="1">
      <c r="B21" s="385"/>
      <c r="C21" s="891"/>
      <c r="D21" s="891"/>
      <c r="E21" s="891"/>
      <c r="F21" s="439"/>
      <c r="G21" s="372"/>
      <c r="H21" s="372"/>
      <c r="I21" s="372"/>
      <c r="J21" s="372"/>
      <c r="K21" s="372"/>
      <c r="L21" s="372"/>
      <c r="M21" s="372"/>
      <c r="N21" s="372"/>
      <c r="O21" s="372"/>
      <c r="P21" s="372"/>
      <c r="Q21" s="372"/>
      <c r="R21" s="372"/>
      <c r="S21" s="372"/>
      <c r="T21" s="372"/>
      <c r="U21" s="372"/>
      <c r="V21" s="373"/>
      <c r="X21" s="385"/>
      <c r="AB21" s="383"/>
      <c r="AC21"/>
      <c r="AD21"/>
    </row>
    <row r="22" spans="2:30" ht="63" customHeight="1">
      <c r="B22" s="385"/>
      <c r="C22" s="891"/>
      <c r="D22" s="891"/>
      <c r="E22" s="891"/>
      <c r="F22" s="439" t="s">
        <v>312</v>
      </c>
      <c r="G22" s="649" t="s">
        <v>352</v>
      </c>
      <c r="H22" s="650"/>
      <c r="I22" s="650"/>
      <c r="J22" s="650"/>
      <c r="K22" s="650"/>
      <c r="L22" s="650"/>
      <c r="M22" s="650"/>
      <c r="N22" s="650"/>
      <c r="O22" s="650"/>
      <c r="P22" s="650"/>
      <c r="Q22" s="650"/>
      <c r="R22" s="650"/>
      <c r="S22" s="650"/>
      <c r="T22" s="650"/>
      <c r="U22" s="650"/>
      <c r="V22" s="651"/>
      <c r="X22" s="385"/>
      <c r="Y22" s="367" t="s">
        <v>295</v>
      </c>
      <c r="Z22" s="367" t="s">
        <v>305</v>
      </c>
      <c r="AA22" s="367" t="s">
        <v>295</v>
      </c>
      <c r="AB22" s="383"/>
      <c r="AC22"/>
      <c r="AD22"/>
    </row>
    <row r="23" spans="2:30" ht="37.200000000000003" customHeight="1">
      <c r="B23" s="385"/>
      <c r="C23" s="891"/>
      <c r="D23" s="891"/>
      <c r="E23" s="891"/>
      <c r="F23" s="439" t="s">
        <v>328</v>
      </c>
      <c r="G23" s="649" t="s">
        <v>584</v>
      </c>
      <c r="H23" s="650"/>
      <c r="I23" s="650"/>
      <c r="J23" s="650"/>
      <c r="K23" s="650"/>
      <c r="L23" s="650"/>
      <c r="M23" s="650"/>
      <c r="N23" s="650"/>
      <c r="O23" s="650"/>
      <c r="P23" s="650"/>
      <c r="Q23" s="650"/>
      <c r="R23" s="650"/>
      <c r="S23" s="650"/>
      <c r="T23" s="650"/>
      <c r="U23" s="650"/>
      <c r="V23" s="651"/>
      <c r="X23" s="385"/>
      <c r="Y23" s="367" t="s">
        <v>295</v>
      </c>
      <c r="Z23" s="367" t="s">
        <v>305</v>
      </c>
      <c r="AA23" s="367" t="s">
        <v>295</v>
      </c>
      <c r="AB23" s="383"/>
      <c r="AC23"/>
      <c r="AD23"/>
    </row>
    <row r="24" spans="2:30" ht="16.95" customHeight="1">
      <c r="B24" s="385"/>
      <c r="C24" s="422"/>
      <c r="D24" s="422"/>
      <c r="E24" s="422"/>
      <c r="F24" s="367"/>
      <c r="G24" s="369"/>
      <c r="H24" s="369"/>
      <c r="I24" s="369"/>
      <c r="J24" s="369"/>
      <c r="K24" s="369"/>
      <c r="L24" s="369"/>
      <c r="M24" s="369"/>
      <c r="N24" s="369"/>
      <c r="O24" s="369"/>
      <c r="P24" s="369"/>
      <c r="Q24" s="369"/>
      <c r="R24" s="369"/>
      <c r="S24" s="369"/>
      <c r="T24" s="369"/>
      <c r="U24" s="369"/>
      <c r="V24" s="369"/>
      <c r="X24" s="385"/>
      <c r="AB24" s="383"/>
      <c r="AC24"/>
      <c r="AD24"/>
    </row>
    <row r="25" spans="2:30" ht="49.95" customHeight="1">
      <c r="B25" s="385"/>
      <c r="C25" s="901" t="s">
        <v>353</v>
      </c>
      <c r="D25" s="901"/>
      <c r="E25" s="901"/>
      <c r="F25" s="386" t="s">
        <v>308</v>
      </c>
      <c r="G25" s="649" t="s">
        <v>331</v>
      </c>
      <c r="H25" s="650"/>
      <c r="I25" s="650"/>
      <c r="J25" s="650"/>
      <c r="K25" s="650"/>
      <c r="L25" s="650"/>
      <c r="M25" s="650"/>
      <c r="N25" s="650"/>
      <c r="O25" s="650"/>
      <c r="P25" s="650"/>
      <c r="Q25" s="650"/>
      <c r="R25" s="650"/>
      <c r="S25" s="650"/>
      <c r="T25" s="650"/>
      <c r="U25" s="650"/>
      <c r="V25" s="651"/>
      <c r="X25" s="385"/>
      <c r="Y25" s="367" t="s">
        <v>295</v>
      </c>
      <c r="Z25" s="367" t="s">
        <v>305</v>
      </c>
      <c r="AA25" s="367" t="s">
        <v>295</v>
      </c>
      <c r="AB25" s="383"/>
      <c r="AC25"/>
      <c r="AD25"/>
    </row>
    <row r="26" spans="2:30" ht="79.2" customHeight="1">
      <c r="B26" s="385"/>
      <c r="C26" s="901"/>
      <c r="D26" s="901"/>
      <c r="E26" s="901"/>
      <c r="F26" s="435"/>
      <c r="G26" s="631" t="s">
        <v>585</v>
      </c>
      <c r="H26" s="631"/>
      <c r="I26" s="631"/>
      <c r="J26" s="631"/>
      <c r="K26" s="631"/>
      <c r="L26" s="631"/>
      <c r="M26" s="631"/>
      <c r="N26" s="631"/>
      <c r="O26" s="631"/>
      <c r="P26" s="631"/>
      <c r="Q26" s="631"/>
      <c r="R26" s="631"/>
      <c r="S26" s="631"/>
      <c r="T26" s="631"/>
      <c r="U26" s="631"/>
      <c r="V26" s="632"/>
      <c r="X26" s="385"/>
      <c r="Y26" s="367" t="s">
        <v>295</v>
      </c>
      <c r="Z26" s="367" t="s">
        <v>305</v>
      </c>
      <c r="AA26" s="367" t="s">
        <v>295</v>
      </c>
      <c r="AB26" s="383"/>
      <c r="AC26"/>
      <c r="AD26"/>
    </row>
    <row r="27" spans="2:30" ht="19.5" customHeight="1">
      <c r="B27" s="385"/>
      <c r="C27" s="901"/>
      <c r="D27" s="901"/>
      <c r="E27" s="901"/>
      <c r="F27" s="436" t="s">
        <v>310</v>
      </c>
      <c r="G27" s="369"/>
      <c r="H27" s="369"/>
      <c r="I27" s="369"/>
      <c r="J27" s="369"/>
      <c r="K27" s="369"/>
      <c r="L27" s="369"/>
      <c r="M27" s="369"/>
      <c r="N27" s="369"/>
      <c r="O27" s="369"/>
      <c r="P27" s="369"/>
      <c r="Q27" s="369"/>
      <c r="R27" s="369"/>
      <c r="S27" s="369"/>
      <c r="T27" s="369"/>
      <c r="U27" s="369"/>
      <c r="V27" s="371"/>
      <c r="X27" s="385"/>
      <c r="AB27" s="383"/>
      <c r="AC27"/>
      <c r="AD27"/>
    </row>
    <row r="28" spans="2:30" ht="19.5" customHeight="1">
      <c r="B28" s="385"/>
      <c r="C28" s="901"/>
      <c r="D28" s="901"/>
      <c r="E28" s="901"/>
      <c r="F28" s="436"/>
      <c r="H28" s="437" t="s">
        <v>348</v>
      </c>
      <c r="I28" s="375"/>
      <c r="J28" s="375"/>
      <c r="K28" s="375"/>
      <c r="L28" s="375"/>
      <c r="M28" s="375"/>
      <c r="N28" s="375"/>
      <c r="O28" s="375"/>
      <c r="P28" s="375"/>
      <c r="Q28" s="438"/>
      <c r="R28" s="616"/>
      <c r="S28" s="617"/>
      <c r="T28" s="617"/>
      <c r="U28" s="377" t="s">
        <v>349</v>
      </c>
      <c r="V28" s="371"/>
      <c r="X28" s="385"/>
      <c r="AB28" s="383"/>
      <c r="AC28"/>
      <c r="AD28"/>
    </row>
    <row r="29" spans="2:30" ht="19.5" customHeight="1">
      <c r="B29" s="385"/>
      <c r="C29" s="901"/>
      <c r="D29" s="901"/>
      <c r="E29" s="901"/>
      <c r="F29" s="436"/>
      <c r="H29" s="437" t="s">
        <v>350</v>
      </c>
      <c r="I29" s="375"/>
      <c r="J29" s="375"/>
      <c r="K29" s="375"/>
      <c r="L29" s="375"/>
      <c r="M29" s="375"/>
      <c r="N29" s="375"/>
      <c r="O29" s="375"/>
      <c r="P29" s="375"/>
      <c r="Q29" s="438"/>
      <c r="R29" s="616"/>
      <c r="S29" s="617"/>
      <c r="T29" s="617"/>
      <c r="U29" s="377" t="s">
        <v>349</v>
      </c>
      <c r="V29" s="371"/>
      <c r="X29" s="385"/>
      <c r="AB29" s="383"/>
      <c r="AC29"/>
      <c r="AD29"/>
    </row>
    <row r="30" spans="2:30" ht="19.2" customHeight="1">
      <c r="B30" s="385"/>
      <c r="C30" s="901"/>
      <c r="D30" s="901"/>
      <c r="E30" s="901"/>
      <c r="F30" s="436"/>
      <c r="H30" s="437" t="s">
        <v>351</v>
      </c>
      <c r="I30" s="375"/>
      <c r="J30" s="375"/>
      <c r="K30" s="375"/>
      <c r="L30" s="375"/>
      <c r="M30" s="375"/>
      <c r="N30" s="375"/>
      <c r="O30" s="375"/>
      <c r="P30" s="375"/>
      <c r="Q30" s="438"/>
      <c r="R30" s="932" t="str">
        <f>(IFERROR(ROUNDDOWN(R29/R28*100,0),""))</f>
        <v/>
      </c>
      <c r="S30" s="933"/>
      <c r="T30" s="933"/>
      <c r="U30" s="377" t="s">
        <v>345</v>
      </c>
      <c r="V30" s="371"/>
      <c r="X30" s="385"/>
      <c r="AB30" s="383"/>
      <c r="AC30"/>
      <c r="AD30"/>
    </row>
    <row r="31" spans="2:30" ht="19.95" customHeight="1">
      <c r="B31" s="385"/>
      <c r="C31" s="901"/>
      <c r="D31" s="901"/>
      <c r="E31" s="901"/>
      <c r="F31" s="439"/>
      <c r="G31" s="372"/>
      <c r="H31" s="372"/>
      <c r="I31" s="372"/>
      <c r="J31" s="372"/>
      <c r="K31" s="372"/>
      <c r="L31" s="372"/>
      <c r="M31" s="372"/>
      <c r="N31" s="372"/>
      <c r="O31" s="372"/>
      <c r="P31" s="372"/>
      <c r="Q31" s="372"/>
      <c r="R31" s="372"/>
      <c r="S31" s="372"/>
      <c r="T31" s="372"/>
      <c r="U31" s="372"/>
      <c r="V31" s="373"/>
      <c r="X31" s="385"/>
      <c r="AB31" s="383"/>
      <c r="AC31"/>
      <c r="AD31"/>
    </row>
    <row r="32" spans="2:30" ht="63" customHeight="1">
      <c r="B32" s="385"/>
      <c r="C32" s="901"/>
      <c r="D32" s="901"/>
      <c r="E32" s="901"/>
      <c r="F32" s="386" t="s">
        <v>312</v>
      </c>
      <c r="G32" s="628" t="s">
        <v>354</v>
      </c>
      <c r="H32" s="628"/>
      <c r="I32" s="628"/>
      <c r="J32" s="628"/>
      <c r="K32" s="628"/>
      <c r="L32" s="628"/>
      <c r="M32" s="628"/>
      <c r="N32" s="628"/>
      <c r="O32" s="628"/>
      <c r="P32" s="628"/>
      <c r="Q32" s="628"/>
      <c r="R32" s="628"/>
      <c r="S32" s="628"/>
      <c r="T32" s="628"/>
      <c r="U32" s="628"/>
      <c r="V32" s="628"/>
      <c r="X32" s="385"/>
      <c r="Y32" s="367" t="s">
        <v>295</v>
      </c>
      <c r="Z32" s="367" t="s">
        <v>305</v>
      </c>
      <c r="AA32" s="367" t="s">
        <v>295</v>
      </c>
      <c r="AB32" s="383"/>
      <c r="AC32"/>
    </row>
    <row r="33" spans="2:29" ht="32.4" customHeight="1">
      <c r="B33" s="385"/>
      <c r="C33" s="901"/>
      <c r="D33" s="901"/>
      <c r="E33" s="901"/>
      <c r="F33" s="439" t="s">
        <v>328</v>
      </c>
      <c r="G33" s="649" t="s">
        <v>584</v>
      </c>
      <c r="H33" s="650"/>
      <c r="I33" s="650"/>
      <c r="J33" s="650"/>
      <c r="K33" s="650"/>
      <c r="L33" s="650"/>
      <c r="M33" s="650"/>
      <c r="N33" s="650"/>
      <c r="O33" s="650"/>
      <c r="P33" s="650"/>
      <c r="Q33" s="650"/>
      <c r="R33" s="650"/>
      <c r="S33" s="650"/>
      <c r="T33" s="650"/>
      <c r="U33" s="650"/>
      <c r="V33" s="651"/>
      <c r="X33" s="385"/>
      <c r="Y33" s="367" t="s">
        <v>295</v>
      </c>
      <c r="Z33" s="367" t="s">
        <v>305</v>
      </c>
      <c r="AA33" s="367" t="s">
        <v>295</v>
      </c>
      <c r="AB33" s="383"/>
      <c r="AC33"/>
    </row>
    <row r="34" spans="2:29">
      <c r="B34" s="387"/>
      <c r="C34" s="361"/>
      <c r="D34" s="361"/>
      <c r="E34" s="361"/>
      <c r="F34" s="361"/>
      <c r="G34" s="361"/>
      <c r="H34" s="361"/>
      <c r="I34" s="361"/>
      <c r="J34" s="361"/>
      <c r="K34" s="361"/>
      <c r="L34" s="361"/>
      <c r="M34" s="361"/>
      <c r="N34" s="361"/>
      <c r="O34" s="361"/>
      <c r="P34" s="361"/>
      <c r="Q34" s="361"/>
      <c r="R34" s="361"/>
      <c r="S34" s="361"/>
      <c r="T34" s="361"/>
      <c r="U34" s="361"/>
      <c r="V34" s="361"/>
      <c r="W34" s="361"/>
      <c r="X34" s="387"/>
      <c r="Y34" s="361"/>
      <c r="Z34" s="361"/>
      <c r="AA34" s="361"/>
      <c r="AB34" s="362"/>
    </row>
    <row r="36" spans="2:29">
      <c r="B36" s="5" t="s">
        <v>320</v>
      </c>
    </row>
    <row r="37" spans="2:29">
      <c r="B37" s="5" t="s">
        <v>321</v>
      </c>
      <c r="K37"/>
      <c r="L37"/>
      <c r="M37"/>
      <c r="N37"/>
      <c r="O37"/>
      <c r="P37"/>
      <c r="Q37"/>
      <c r="R37"/>
      <c r="S37"/>
      <c r="T37"/>
      <c r="U37"/>
      <c r="V37"/>
      <c r="W37"/>
      <c r="X37"/>
      <c r="Y37"/>
      <c r="Z37"/>
      <c r="AA37"/>
    </row>
    <row r="122" spans="3:7">
      <c r="C122" s="361"/>
      <c r="D122" s="361"/>
      <c r="E122" s="361"/>
      <c r="F122" s="361"/>
      <c r="G122" s="361"/>
    </row>
    <row r="123" spans="3:7">
      <c r="C123" s="37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4"/>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107" zoomScaleNormal="100" zoomScaleSheetLayoutView="107" workbookViewId="0">
      <selection activeCell="F6" sqref="F6"/>
    </sheetView>
  </sheetViews>
  <sheetFormatPr defaultColWidth="9" defaultRowHeight="13.2"/>
  <cols>
    <col min="1" max="1" width="2.109375" style="423" customWidth="1"/>
    <col min="2" max="23" width="3.6640625" style="423" customWidth="1"/>
    <col min="24" max="24" width="2.109375" style="423" customWidth="1"/>
    <col min="25" max="37" width="5.6640625" style="423" customWidth="1"/>
    <col min="38" max="16384" width="9" style="423"/>
  </cols>
  <sheetData>
    <row r="1" spans="2:23">
      <c r="B1" s="423" t="s">
        <v>586</v>
      </c>
      <c r="M1" s="424"/>
      <c r="N1" s="425"/>
      <c r="O1" s="425"/>
      <c r="P1" s="425"/>
      <c r="Q1" s="424" t="s">
        <v>341</v>
      </c>
      <c r="R1" s="426"/>
      <c r="S1" s="425" t="s">
        <v>252</v>
      </c>
      <c r="T1" s="426"/>
      <c r="U1" s="425" t="s">
        <v>355</v>
      </c>
      <c r="V1" s="426"/>
      <c r="W1" s="425" t="s">
        <v>343</v>
      </c>
    </row>
    <row r="2" spans="2:23" ht="5.0999999999999996" customHeight="1">
      <c r="M2" s="424"/>
      <c r="N2" s="425"/>
      <c r="O2" s="425"/>
      <c r="P2" s="425"/>
      <c r="Q2" s="424"/>
      <c r="R2" s="425"/>
      <c r="S2" s="425"/>
      <c r="T2" s="425"/>
      <c r="U2" s="425"/>
      <c r="V2" s="425"/>
      <c r="W2" s="425"/>
    </row>
    <row r="3" spans="2:23">
      <c r="B3" s="912" t="s">
        <v>587</v>
      </c>
      <c r="C3" s="912"/>
      <c r="D3" s="912"/>
      <c r="E3" s="912"/>
      <c r="F3" s="912"/>
      <c r="G3" s="912"/>
      <c r="H3" s="912"/>
      <c r="I3" s="912"/>
      <c r="J3" s="912"/>
      <c r="K3" s="912"/>
      <c r="L3" s="912"/>
      <c r="M3" s="912"/>
      <c r="N3" s="912"/>
      <c r="O3" s="912"/>
      <c r="P3" s="912"/>
      <c r="Q3" s="912"/>
      <c r="R3" s="912"/>
      <c r="S3" s="912"/>
      <c r="T3" s="912"/>
      <c r="U3" s="912"/>
      <c r="V3" s="912"/>
      <c r="W3" s="912"/>
    </row>
    <row r="4" spans="2:23" ht="5.0999999999999996" customHeight="1">
      <c r="B4" s="425"/>
      <c r="C4" s="425"/>
      <c r="D4" s="425"/>
      <c r="E4" s="425"/>
      <c r="F4" s="425"/>
      <c r="G4" s="425"/>
      <c r="H4" s="425"/>
      <c r="I4" s="425"/>
      <c r="J4" s="425"/>
      <c r="K4" s="425"/>
      <c r="L4" s="425"/>
      <c r="M4" s="425"/>
      <c r="N4" s="425"/>
      <c r="O4" s="425"/>
      <c r="P4" s="425"/>
      <c r="Q4" s="425"/>
      <c r="R4" s="425"/>
      <c r="S4" s="425"/>
      <c r="T4" s="425"/>
      <c r="U4" s="425"/>
      <c r="V4" s="425"/>
      <c r="W4" s="425"/>
    </row>
    <row r="5" spans="2:23">
      <c r="B5" s="425"/>
      <c r="C5" s="425"/>
      <c r="D5" s="425"/>
      <c r="E5" s="425"/>
      <c r="F5" s="425"/>
      <c r="G5" s="425"/>
      <c r="H5" s="425"/>
      <c r="I5" s="425"/>
      <c r="J5" s="425"/>
      <c r="K5" s="425"/>
      <c r="L5" s="425"/>
      <c r="M5" s="425"/>
      <c r="N5" s="425"/>
      <c r="O5" s="425"/>
      <c r="P5" s="424" t="s">
        <v>560</v>
      </c>
      <c r="Q5" s="913"/>
      <c r="R5" s="913"/>
      <c r="S5" s="913"/>
      <c r="T5" s="913"/>
      <c r="U5" s="913"/>
      <c r="V5" s="913"/>
      <c r="W5" s="913"/>
    </row>
    <row r="6" spans="2:23">
      <c r="B6" s="425"/>
      <c r="C6" s="425"/>
      <c r="D6" s="425"/>
      <c r="E6" s="425"/>
      <c r="F6" s="425"/>
      <c r="G6" s="425"/>
      <c r="H6" s="425"/>
      <c r="I6" s="425"/>
      <c r="J6" s="425"/>
      <c r="K6" s="425"/>
      <c r="L6" s="425"/>
      <c r="M6" s="425"/>
      <c r="N6" s="425"/>
      <c r="O6" s="425"/>
      <c r="P6" s="424" t="s">
        <v>550</v>
      </c>
      <c r="Q6" s="914"/>
      <c r="R6" s="914"/>
      <c r="S6" s="914"/>
      <c r="T6" s="914"/>
      <c r="U6" s="914"/>
      <c r="V6" s="914"/>
      <c r="W6" s="914"/>
    </row>
    <row r="7" spans="2:23" ht="10.5" customHeight="1">
      <c r="B7" s="425"/>
      <c r="C7" s="425"/>
      <c r="D7" s="425"/>
      <c r="E7" s="425"/>
      <c r="F7" s="425"/>
      <c r="G7" s="425"/>
      <c r="H7" s="425"/>
      <c r="I7" s="425"/>
      <c r="J7" s="425"/>
      <c r="K7" s="425"/>
      <c r="L7" s="425"/>
      <c r="M7" s="425"/>
      <c r="N7" s="425"/>
      <c r="O7" s="425"/>
      <c r="P7" s="425"/>
      <c r="Q7" s="425"/>
      <c r="R7" s="425"/>
      <c r="S7" s="425"/>
      <c r="T7" s="425"/>
      <c r="U7" s="425"/>
      <c r="V7" s="425"/>
      <c r="W7" s="425"/>
    </row>
    <row r="8" spans="2:23">
      <c r="B8" s="423" t="s">
        <v>588</v>
      </c>
    </row>
    <row r="9" spans="2:23">
      <c r="C9" s="426" t="s">
        <v>295</v>
      </c>
      <c r="D9" s="423" t="s">
        <v>562</v>
      </c>
      <c r="J9" s="426" t="s">
        <v>295</v>
      </c>
      <c r="K9" s="423" t="s">
        <v>563</v>
      </c>
    </row>
    <row r="10" spans="2:23" ht="10.5" customHeight="1"/>
    <row r="11" spans="2:23">
      <c r="B11" s="423" t="s">
        <v>564</v>
      </c>
    </row>
    <row r="12" spans="2:23">
      <c r="C12" s="426" t="s">
        <v>295</v>
      </c>
      <c r="D12" s="423" t="s">
        <v>565</v>
      </c>
    </row>
    <row r="13" spans="2:23">
      <c r="C13" s="426" t="s">
        <v>295</v>
      </c>
      <c r="D13" s="423" t="s">
        <v>566</v>
      </c>
    </row>
    <row r="14" spans="2:23" ht="10.5" customHeight="1"/>
    <row r="15" spans="2:23">
      <c r="B15" s="423" t="s">
        <v>339</v>
      </c>
    </row>
    <row r="16" spans="2:23" ht="60" customHeight="1">
      <c r="B16" s="915"/>
      <c r="C16" s="915"/>
      <c r="D16" s="915"/>
      <c r="E16" s="915"/>
      <c r="F16" s="916" t="s">
        <v>567</v>
      </c>
      <c r="G16" s="917"/>
      <c r="H16" s="917"/>
      <c r="I16" s="917"/>
      <c r="J16" s="917"/>
      <c r="K16" s="917"/>
      <c r="L16" s="918"/>
      <c r="M16" s="919" t="s">
        <v>589</v>
      </c>
      <c r="N16" s="919"/>
      <c r="O16" s="919"/>
      <c r="P16" s="919"/>
      <c r="Q16" s="919"/>
      <c r="R16" s="919"/>
      <c r="S16" s="919"/>
    </row>
    <row r="17" spans="2:23">
      <c r="B17" s="920">
        <v>4</v>
      </c>
      <c r="C17" s="921"/>
      <c r="D17" s="921" t="s">
        <v>342</v>
      </c>
      <c r="E17" s="922"/>
      <c r="F17" s="923"/>
      <c r="G17" s="924"/>
      <c r="H17" s="924"/>
      <c r="I17" s="924"/>
      <c r="J17" s="924"/>
      <c r="K17" s="924"/>
      <c r="L17" s="427" t="s">
        <v>344</v>
      </c>
      <c r="M17" s="923"/>
      <c r="N17" s="924"/>
      <c r="O17" s="924"/>
      <c r="P17" s="924"/>
      <c r="Q17" s="924"/>
      <c r="R17" s="924"/>
      <c r="S17" s="427" t="s">
        <v>344</v>
      </c>
    </row>
    <row r="18" spans="2:23">
      <c r="B18" s="920">
        <v>5</v>
      </c>
      <c r="C18" s="921"/>
      <c r="D18" s="921" t="s">
        <v>342</v>
      </c>
      <c r="E18" s="922"/>
      <c r="F18" s="923"/>
      <c r="G18" s="924"/>
      <c r="H18" s="924"/>
      <c r="I18" s="924"/>
      <c r="J18" s="924"/>
      <c r="K18" s="924"/>
      <c r="L18" s="427" t="s">
        <v>344</v>
      </c>
      <c r="M18" s="923"/>
      <c r="N18" s="924"/>
      <c r="O18" s="924"/>
      <c r="P18" s="924"/>
      <c r="Q18" s="924"/>
      <c r="R18" s="924"/>
      <c r="S18" s="427" t="s">
        <v>344</v>
      </c>
    </row>
    <row r="19" spans="2:23">
      <c r="B19" s="920">
        <v>6</v>
      </c>
      <c r="C19" s="921"/>
      <c r="D19" s="921" t="s">
        <v>342</v>
      </c>
      <c r="E19" s="922"/>
      <c r="F19" s="923"/>
      <c r="G19" s="924"/>
      <c r="H19" s="924"/>
      <c r="I19" s="924"/>
      <c r="J19" s="924"/>
      <c r="K19" s="924"/>
      <c r="L19" s="427" t="s">
        <v>344</v>
      </c>
      <c r="M19" s="923"/>
      <c r="N19" s="924"/>
      <c r="O19" s="924"/>
      <c r="P19" s="924"/>
      <c r="Q19" s="924"/>
      <c r="R19" s="924"/>
      <c r="S19" s="427" t="s">
        <v>344</v>
      </c>
    </row>
    <row r="20" spans="2:23">
      <c r="B20" s="920">
        <v>7</v>
      </c>
      <c r="C20" s="921"/>
      <c r="D20" s="921" t="s">
        <v>342</v>
      </c>
      <c r="E20" s="922"/>
      <c r="F20" s="923"/>
      <c r="G20" s="924"/>
      <c r="H20" s="924"/>
      <c r="I20" s="924"/>
      <c r="J20" s="924"/>
      <c r="K20" s="924"/>
      <c r="L20" s="427" t="s">
        <v>344</v>
      </c>
      <c r="M20" s="923"/>
      <c r="N20" s="924"/>
      <c r="O20" s="924"/>
      <c r="P20" s="924"/>
      <c r="Q20" s="924"/>
      <c r="R20" s="924"/>
      <c r="S20" s="427" t="s">
        <v>344</v>
      </c>
    </row>
    <row r="21" spans="2:23">
      <c r="B21" s="920">
        <v>8</v>
      </c>
      <c r="C21" s="921"/>
      <c r="D21" s="921" t="s">
        <v>342</v>
      </c>
      <c r="E21" s="922"/>
      <c r="F21" s="923"/>
      <c r="G21" s="924"/>
      <c r="H21" s="924"/>
      <c r="I21" s="924"/>
      <c r="J21" s="924"/>
      <c r="K21" s="924"/>
      <c r="L21" s="427" t="s">
        <v>344</v>
      </c>
      <c r="M21" s="923"/>
      <c r="N21" s="924"/>
      <c r="O21" s="924"/>
      <c r="P21" s="924"/>
      <c r="Q21" s="924"/>
      <c r="R21" s="924"/>
      <c r="S21" s="427" t="s">
        <v>344</v>
      </c>
    </row>
    <row r="22" spans="2:23">
      <c r="B22" s="920">
        <v>9</v>
      </c>
      <c r="C22" s="921"/>
      <c r="D22" s="921" t="s">
        <v>342</v>
      </c>
      <c r="E22" s="922"/>
      <c r="F22" s="923"/>
      <c r="G22" s="924"/>
      <c r="H22" s="924"/>
      <c r="I22" s="924"/>
      <c r="J22" s="924"/>
      <c r="K22" s="924"/>
      <c r="L22" s="427" t="s">
        <v>344</v>
      </c>
      <c r="M22" s="923"/>
      <c r="N22" s="924"/>
      <c r="O22" s="924"/>
      <c r="P22" s="924"/>
      <c r="Q22" s="924"/>
      <c r="R22" s="924"/>
      <c r="S22" s="427" t="s">
        <v>344</v>
      </c>
    </row>
    <row r="23" spans="2:23">
      <c r="B23" s="920">
        <v>10</v>
      </c>
      <c r="C23" s="921"/>
      <c r="D23" s="921" t="s">
        <v>342</v>
      </c>
      <c r="E23" s="922"/>
      <c r="F23" s="923"/>
      <c r="G23" s="924"/>
      <c r="H23" s="924"/>
      <c r="I23" s="924"/>
      <c r="J23" s="924"/>
      <c r="K23" s="924"/>
      <c r="L23" s="427" t="s">
        <v>344</v>
      </c>
      <c r="M23" s="923"/>
      <c r="N23" s="924"/>
      <c r="O23" s="924"/>
      <c r="P23" s="924"/>
      <c r="Q23" s="924"/>
      <c r="R23" s="924"/>
      <c r="S23" s="427" t="s">
        <v>344</v>
      </c>
    </row>
    <row r="24" spans="2:23">
      <c r="B24" s="920">
        <v>11</v>
      </c>
      <c r="C24" s="921"/>
      <c r="D24" s="921" t="s">
        <v>342</v>
      </c>
      <c r="E24" s="922"/>
      <c r="F24" s="923"/>
      <c r="G24" s="924"/>
      <c r="H24" s="924"/>
      <c r="I24" s="924"/>
      <c r="J24" s="924"/>
      <c r="K24" s="924"/>
      <c r="L24" s="427" t="s">
        <v>344</v>
      </c>
      <c r="M24" s="923"/>
      <c r="N24" s="924"/>
      <c r="O24" s="924"/>
      <c r="P24" s="924"/>
      <c r="Q24" s="924"/>
      <c r="R24" s="924"/>
      <c r="S24" s="427" t="s">
        <v>344</v>
      </c>
    </row>
    <row r="25" spans="2:23">
      <c r="B25" s="920">
        <v>12</v>
      </c>
      <c r="C25" s="921"/>
      <c r="D25" s="921" t="s">
        <v>342</v>
      </c>
      <c r="E25" s="922"/>
      <c r="F25" s="923"/>
      <c r="G25" s="924"/>
      <c r="H25" s="924"/>
      <c r="I25" s="924"/>
      <c r="J25" s="924"/>
      <c r="K25" s="924"/>
      <c r="L25" s="427" t="s">
        <v>344</v>
      </c>
      <c r="M25" s="923"/>
      <c r="N25" s="924"/>
      <c r="O25" s="924"/>
      <c r="P25" s="924"/>
      <c r="Q25" s="924"/>
      <c r="R25" s="924"/>
      <c r="S25" s="427" t="s">
        <v>344</v>
      </c>
      <c r="U25" s="915" t="s">
        <v>569</v>
      </c>
      <c r="V25" s="915"/>
      <c r="W25" s="915"/>
    </row>
    <row r="26" spans="2:23">
      <c r="B26" s="920">
        <v>1</v>
      </c>
      <c r="C26" s="921"/>
      <c r="D26" s="921" t="s">
        <v>342</v>
      </c>
      <c r="E26" s="922"/>
      <c r="F26" s="923"/>
      <c r="G26" s="924"/>
      <c r="H26" s="924"/>
      <c r="I26" s="924"/>
      <c r="J26" s="924"/>
      <c r="K26" s="924"/>
      <c r="L26" s="427" t="s">
        <v>344</v>
      </c>
      <c r="M26" s="923"/>
      <c r="N26" s="924"/>
      <c r="O26" s="924"/>
      <c r="P26" s="924"/>
      <c r="Q26" s="924"/>
      <c r="R26" s="924"/>
      <c r="S26" s="427" t="s">
        <v>344</v>
      </c>
      <c r="U26" s="925"/>
      <c r="V26" s="925"/>
      <c r="W26" s="925"/>
    </row>
    <row r="27" spans="2:23">
      <c r="B27" s="920">
        <v>2</v>
      </c>
      <c r="C27" s="921"/>
      <c r="D27" s="921" t="s">
        <v>342</v>
      </c>
      <c r="E27" s="922"/>
      <c r="F27" s="923"/>
      <c r="G27" s="924"/>
      <c r="H27" s="924"/>
      <c r="I27" s="924"/>
      <c r="J27" s="924"/>
      <c r="K27" s="924"/>
      <c r="L27" s="427" t="s">
        <v>344</v>
      </c>
      <c r="M27" s="923"/>
      <c r="N27" s="924"/>
      <c r="O27" s="924"/>
      <c r="P27" s="924"/>
      <c r="Q27" s="924"/>
      <c r="R27" s="924"/>
      <c r="S27" s="427" t="s">
        <v>344</v>
      </c>
    </row>
    <row r="28" spans="2:23">
      <c r="B28" s="915" t="s">
        <v>570</v>
      </c>
      <c r="C28" s="915"/>
      <c r="D28" s="915"/>
      <c r="E28" s="915"/>
      <c r="F28" s="920" t="str">
        <f>IF(SUM(F17:K27)=0,"",SUM(F17:K27))</f>
        <v/>
      </c>
      <c r="G28" s="921"/>
      <c r="H28" s="921"/>
      <c r="I28" s="921"/>
      <c r="J28" s="921"/>
      <c r="K28" s="921"/>
      <c r="L28" s="427" t="s">
        <v>344</v>
      </c>
      <c r="M28" s="920" t="str">
        <f>IF(SUM(M17:R27)=0,"",SUM(M17:R27))</f>
        <v/>
      </c>
      <c r="N28" s="921"/>
      <c r="O28" s="921"/>
      <c r="P28" s="921"/>
      <c r="Q28" s="921"/>
      <c r="R28" s="921"/>
      <c r="S28" s="427" t="s">
        <v>344</v>
      </c>
      <c r="U28" s="915" t="s">
        <v>571</v>
      </c>
      <c r="V28" s="915"/>
      <c r="W28" s="915"/>
    </row>
    <row r="29" spans="2:23" ht="39.9" customHeight="1">
      <c r="B29" s="919" t="s">
        <v>572</v>
      </c>
      <c r="C29" s="915"/>
      <c r="D29" s="915"/>
      <c r="E29" s="915"/>
      <c r="F29" s="926" t="str">
        <f>IF(F28="","",F28/U26)</f>
        <v/>
      </c>
      <c r="G29" s="927"/>
      <c r="H29" s="927"/>
      <c r="I29" s="927"/>
      <c r="J29" s="927"/>
      <c r="K29" s="927"/>
      <c r="L29" s="427" t="s">
        <v>344</v>
      </c>
      <c r="M29" s="926" t="str">
        <f>IF(M28="","",M28/U26)</f>
        <v/>
      </c>
      <c r="N29" s="927"/>
      <c r="O29" s="927"/>
      <c r="P29" s="927"/>
      <c r="Q29" s="927"/>
      <c r="R29" s="927"/>
      <c r="S29" s="427" t="s">
        <v>344</v>
      </c>
      <c r="U29" s="928" t="str">
        <f>IF(F29="","",ROUNDDOWN(M29/F29,3))</f>
        <v/>
      </c>
      <c r="V29" s="929"/>
      <c r="W29" s="930"/>
    </row>
    <row r="31" spans="2:23">
      <c r="B31" s="423" t="s">
        <v>340</v>
      </c>
    </row>
    <row r="32" spans="2:23" ht="60" customHeight="1">
      <c r="B32" s="915"/>
      <c r="C32" s="915"/>
      <c r="D32" s="915"/>
      <c r="E32" s="915"/>
      <c r="F32" s="916" t="s">
        <v>567</v>
      </c>
      <c r="G32" s="917"/>
      <c r="H32" s="917"/>
      <c r="I32" s="917"/>
      <c r="J32" s="917"/>
      <c r="K32" s="917"/>
      <c r="L32" s="918"/>
      <c r="M32" s="919" t="s">
        <v>589</v>
      </c>
      <c r="N32" s="919"/>
      <c r="O32" s="919"/>
      <c r="P32" s="919"/>
      <c r="Q32" s="919"/>
      <c r="R32" s="919"/>
      <c r="S32" s="919"/>
    </row>
    <row r="33" spans="1:32">
      <c r="B33" s="923"/>
      <c r="C33" s="924"/>
      <c r="D33" s="924"/>
      <c r="E33" s="428" t="s">
        <v>342</v>
      </c>
      <c r="F33" s="923"/>
      <c r="G33" s="924"/>
      <c r="H33" s="924"/>
      <c r="I33" s="924"/>
      <c r="J33" s="924"/>
      <c r="K33" s="924"/>
      <c r="L33" s="427" t="s">
        <v>344</v>
      </c>
      <c r="M33" s="923"/>
      <c r="N33" s="924"/>
      <c r="O33" s="924"/>
      <c r="P33" s="924"/>
      <c r="Q33" s="924"/>
      <c r="R33" s="924"/>
      <c r="S33" s="427" t="s">
        <v>344</v>
      </c>
    </row>
    <row r="34" spans="1:32">
      <c r="B34" s="923"/>
      <c r="C34" s="924"/>
      <c r="D34" s="924"/>
      <c r="E34" s="428" t="s">
        <v>342</v>
      </c>
      <c r="F34" s="923"/>
      <c r="G34" s="924"/>
      <c r="H34" s="924"/>
      <c r="I34" s="924"/>
      <c r="J34" s="924"/>
      <c r="K34" s="924"/>
      <c r="L34" s="427" t="s">
        <v>344</v>
      </c>
      <c r="M34" s="923"/>
      <c r="N34" s="924"/>
      <c r="O34" s="924"/>
      <c r="P34" s="924"/>
      <c r="Q34" s="924"/>
      <c r="R34" s="924"/>
      <c r="S34" s="427" t="s">
        <v>344</v>
      </c>
    </row>
    <row r="35" spans="1:32">
      <c r="B35" s="923"/>
      <c r="C35" s="924"/>
      <c r="D35" s="924"/>
      <c r="E35" s="428" t="s">
        <v>4</v>
      </c>
      <c r="F35" s="923"/>
      <c r="G35" s="924"/>
      <c r="H35" s="924"/>
      <c r="I35" s="924"/>
      <c r="J35" s="924"/>
      <c r="K35" s="924"/>
      <c r="L35" s="427" t="s">
        <v>344</v>
      </c>
      <c r="M35" s="923"/>
      <c r="N35" s="924"/>
      <c r="O35" s="924"/>
      <c r="P35" s="924"/>
      <c r="Q35" s="924"/>
      <c r="R35" s="924"/>
      <c r="S35" s="427" t="s">
        <v>344</v>
      </c>
    </row>
    <row r="36" spans="1:32">
      <c r="B36" s="915" t="s">
        <v>570</v>
      </c>
      <c r="C36" s="915"/>
      <c r="D36" s="915"/>
      <c r="E36" s="915"/>
      <c r="F36" s="920" t="str">
        <f>IF(SUM(F33:K35)=0,"",SUM(F33:K35))</f>
        <v/>
      </c>
      <c r="G36" s="921"/>
      <c r="H36" s="921"/>
      <c r="I36" s="921"/>
      <c r="J36" s="921"/>
      <c r="K36" s="921"/>
      <c r="L36" s="427" t="s">
        <v>344</v>
      </c>
      <c r="M36" s="920" t="str">
        <f>IF(SUM(M33:R35)=0,"",SUM(M33:R35))</f>
        <v/>
      </c>
      <c r="N36" s="921"/>
      <c r="O36" s="921"/>
      <c r="P36" s="921"/>
      <c r="Q36" s="921"/>
      <c r="R36" s="921"/>
      <c r="S36" s="427" t="s">
        <v>344</v>
      </c>
      <c r="U36" s="915" t="s">
        <v>571</v>
      </c>
      <c r="V36" s="915"/>
      <c r="W36" s="915"/>
    </row>
    <row r="37" spans="1:32" ht="39.9" customHeight="1">
      <c r="B37" s="919" t="s">
        <v>572</v>
      </c>
      <c r="C37" s="915"/>
      <c r="D37" s="915"/>
      <c r="E37" s="915"/>
      <c r="F37" s="926" t="str">
        <f>IF(F36="","",F36/3)</f>
        <v/>
      </c>
      <c r="G37" s="927"/>
      <c r="H37" s="927"/>
      <c r="I37" s="927"/>
      <c r="J37" s="927"/>
      <c r="K37" s="927"/>
      <c r="L37" s="427" t="s">
        <v>344</v>
      </c>
      <c r="M37" s="926" t="str">
        <f>IF(M36="","",M36/3)</f>
        <v/>
      </c>
      <c r="N37" s="927"/>
      <c r="O37" s="927"/>
      <c r="P37" s="927"/>
      <c r="Q37" s="927"/>
      <c r="R37" s="927"/>
      <c r="S37" s="427" t="s">
        <v>344</v>
      </c>
      <c r="U37" s="928" t="str">
        <f>IF(F37="","",ROUNDDOWN(M37/F37,3))</f>
        <v/>
      </c>
      <c r="V37" s="929"/>
      <c r="W37" s="930"/>
    </row>
    <row r="38" spans="1:32" ht="5.0999999999999996" customHeight="1">
      <c r="A38" s="429"/>
      <c r="B38" s="430"/>
      <c r="C38" s="431"/>
      <c r="D38" s="431"/>
      <c r="E38" s="431"/>
      <c r="F38" s="432"/>
      <c r="G38" s="432"/>
      <c r="H38" s="432"/>
      <c r="I38" s="432"/>
      <c r="J38" s="432"/>
      <c r="K38" s="432"/>
      <c r="L38" s="431"/>
      <c r="M38" s="432"/>
      <c r="N38" s="432"/>
      <c r="O38" s="432"/>
      <c r="P38" s="432"/>
      <c r="Q38" s="432"/>
      <c r="R38" s="432"/>
      <c r="S38" s="431"/>
      <c r="T38" s="429"/>
      <c r="U38" s="433"/>
      <c r="V38" s="433"/>
      <c r="W38" s="433"/>
      <c r="X38" s="429"/>
      <c r="Y38" s="429"/>
      <c r="Z38" s="429"/>
      <c r="AA38" s="429"/>
      <c r="AB38" s="429"/>
      <c r="AC38" s="429"/>
      <c r="AD38" s="429"/>
      <c r="AE38" s="429"/>
      <c r="AF38" s="429"/>
    </row>
    <row r="39" spans="1:32">
      <c r="B39" s="423" t="s">
        <v>386</v>
      </c>
      <c r="C39" s="434"/>
    </row>
    <row r="40" spans="1:32">
      <c r="B40" s="931" t="s">
        <v>590</v>
      </c>
      <c r="C40" s="931"/>
      <c r="D40" s="931"/>
      <c r="E40" s="931"/>
      <c r="F40" s="931"/>
      <c r="G40" s="931"/>
      <c r="H40" s="931"/>
      <c r="I40" s="931"/>
      <c r="J40" s="931"/>
      <c r="K40" s="931"/>
      <c r="L40" s="931"/>
      <c r="M40" s="931"/>
      <c r="N40" s="931"/>
      <c r="O40" s="931"/>
      <c r="P40" s="931"/>
      <c r="Q40" s="931"/>
      <c r="R40" s="931"/>
      <c r="S40" s="931"/>
      <c r="T40" s="931"/>
      <c r="U40" s="931"/>
      <c r="V40" s="931"/>
      <c r="W40" s="931"/>
    </row>
    <row r="41" spans="1:32">
      <c r="B41" s="931" t="s">
        <v>591</v>
      </c>
      <c r="C41" s="931"/>
      <c r="D41" s="931"/>
      <c r="E41" s="931"/>
      <c r="F41" s="931"/>
      <c r="G41" s="931"/>
      <c r="H41" s="931"/>
      <c r="I41" s="931"/>
      <c r="J41" s="931"/>
      <c r="K41" s="931"/>
      <c r="L41" s="931"/>
      <c r="M41" s="931"/>
      <c r="N41" s="931"/>
      <c r="O41" s="931"/>
      <c r="P41" s="931"/>
      <c r="Q41" s="931"/>
      <c r="R41" s="931"/>
      <c r="S41" s="931"/>
      <c r="T41" s="931"/>
      <c r="U41" s="931"/>
      <c r="V41" s="931"/>
      <c r="W41" s="931"/>
    </row>
    <row r="42" spans="1:32">
      <c r="B42" s="934" t="s">
        <v>592</v>
      </c>
      <c r="C42" s="934"/>
      <c r="D42" s="934"/>
      <c r="E42" s="934"/>
      <c r="F42" s="934"/>
      <c r="G42" s="934"/>
      <c r="H42" s="934"/>
      <c r="I42" s="934"/>
      <c r="J42" s="934"/>
      <c r="K42" s="934"/>
      <c r="L42" s="934"/>
      <c r="M42" s="934"/>
      <c r="N42" s="934"/>
      <c r="O42" s="934"/>
      <c r="P42" s="934"/>
      <c r="Q42" s="934"/>
      <c r="R42" s="934"/>
      <c r="S42" s="934"/>
      <c r="T42" s="934"/>
      <c r="U42" s="934"/>
      <c r="V42" s="934"/>
      <c r="W42" s="934"/>
    </row>
    <row r="43" spans="1:32">
      <c r="B43" s="931" t="s">
        <v>575</v>
      </c>
      <c r="C43" s="931"/>
      <c r="D43" s="931"/>
      <c r="E43" s="931"/>
      <c r="F43" s="931"/>
      <c r="G43" s="931"/>
      <c r="H43" s="931"/>
      <c r="I43" s="931"/>
      <c r="J43" s="931"/>
      <c r="K43" s="931"/>
      <c r="L43" s="931"/>
      <c r="M43" s="931"/>
      <c r="N43" s="931"/>
      <c r="O43" s="931"/>
      <c r="P43" s="931"/>
      <c r="Q43" s="931"/>
      <c r="R43" s="931"/>
      <c r="S43" s="931"/>
      <c r="T43" s="931"/>
      <c r="U43" s="931"/>
      <c r="V43" s="931"/>
      <c r="W43" s="931"/>
    </row>
    <row r="44" spans="1:32">
      <c r="B44" s="931" t="s">
        <v>576</v>
      </c>
      <c r="C44" s="931"/>
      <c r="D44" s="931"/>
      <c r="E44" s="931"/>
      <c r="F44" s="931"/>
      <c r="G44" s="931"/>
      <c r="H44" s="931"/>
      <c r="I44" s="931"/>
      <c r="J44" s="931"/>
      <c r="K44" s="931"/>
      <c r="L44" s="931"/>
      <c r="M44" s="931"/>
      <c r="N44" s="931"/>
      <c r="O44" s="931"/>
      <c r="P44" s="931"/>
      <c r="Q44" s="931"/>
      <c r="R44" s="931"/>
      <c r="S44" s="931"/>
      <c r="T44" s="931"/>
      <c r="U44" s="931"/>
      <c r="V44" s="931"/>
      <c r="W44" s="931"/>
    </row>
    <row r="45" spans="1:32">
      <c r="B45" s="931" t="s">
        <v>577</v>
      </c>
      <c r="C45" s="931"/>
      <c r="D45" s="931"/>
      <c r="E45" s="931"/>
      <c r="F45" s="931"/>
      <c r="G45" s="931"/>
      <c r="H45" s="931"/>
      <c r="I45" s="931"/>
      <c r="J45" s="931"/>
      <c r="K45" s="931"/>
      <c r="L45" s="931"/>
      <c r="M45" s="931"/>
      <c r="N45" s="931"/>
      <c r="O45" s="931"/>
      <c r="P45" s="931"/>
      <c r="Q45" s="931"/>
      <c r="R45" s="931"/>
      <c r="S45" s="931"/>
      <c r="T45" s="931"/>
      <c r="U45" s="931"/>
      <c r="V45" s="931"/>
      <c r="W45" s="931"/>
    </row>
    <row r="46" spans="1:32">
      <c r="B46" s="931" t="s">
        <v>578</v>
      </c>
      <c r="C46" s="931"/>
      <c r="D46" s="931"/>
      <c r="E46" s="931"/>
      <c r="F46" s="931"/>
      <c r="G46" s="931"/>
      <c r="H46" s="931"/>
      <c r="I46" s="931"/>
      <c r="J46" s="931"/>
      <c r="K46" s="931"/>
      <c r="L46" s="931"/>
      <c r="M46" s="931"/>
      <c r="N46" s="931"/>
      <c r="O46" s="931"/>
      <c r="P46" s="931"/>
      <c r="Q46" s="931"/>
      <c r="R46" s="931"/>
      <c r="S46" s="931"/>
      <c r="T46" s="931"/>
      <c r="U46" s="931"/>
      <c r="V46" s="931"/>
      <c r="W46" s="931"/>
    </row>
    <row r="47" spans="1:32">
      <c r="B47" s="931" t="s">
        <v>579</v>
      </c>
      <c r="C47" s="931"/>
      <c r="D47" s="931"/>
      <c r="E47" s="931"/>
      <c r="F47" s="931"/>
      <c r="G47" s="931"/>
      <c r="H47" s="931"/>
      <c r="I47" s="931"/>
      <c r="J47" s="931"/>
      <c r="K47" s="931"/>
      <c r="L47" s="931"/>
      <c r="M47" s="931"/>
      <c r="N47" s="931"/>
      <c r="O47" s="931"/>
      <c r="P47" s="931"/>
      <c r="Q47" s="931"/>
      <c r="R47" s="931"/>
      <c r="S47" s="931"/>
      <c r="T47" s="931"/>
      <c r="U47" s="931"/>
      <c r="V47" s="931"/>
      <c r="W47" s="931"/>
    </row>
    <row r="48" spans="1:32">
      <c r="B48" s="931" t="s">
        <v>580</v>
      </c>
      <c r="C48" s="931"/>
      <c r="D48" s="931"/>
      <c r="E48" s="931"/>
      <c r="F48" s="931"/>
      <c r="G48" s="931"/>
      <c r="H48" s="931"/>
      <c r="I48" s="931"/>
      <c r="J48" s="931"/>
      <c r="K48" s="931"/>
      <c r="L48" s="931"/>
      <c r="M48" s="931"/>
      <c r="N48" s="931"/>
      <c r="O48" s="931"/>
      <c r="P48" s="931"/>
      <c r="Q48" s="931"/>
      <c r="R48" s="931"/>
      <c r="S48" s="931"/>
      <c r="T48" s="931"/>
      <c r="U48" s="931"/>
      <c r="V48" s="931"/>
      <c r="W48" s="931"/>
    </row>
    <row r="49" spans="2:23">
      <c r="B49" s="931"/>
      <c r="C49" s="931"/>
      <c r="D49" s="931"/>
      <c r="E49" s="931"/>
      <c r="F49" s="931"/>
      <c r="G49" s="931"/>
      <c r="H49" s="931"/>
      <c r="I49" s="931"/>
      <c r="J49" s="931"/>
      <c r="K49" s="931"/>
      <c r="L49" s="931"/>
      <c r="M49" s="931"/>
      <c r="N49" s="931"/>
      <c r="O49" s="931"/>
      <c r="P49" s="931"/>
      <c r="Q49" s="931"/>
      <c r="R49" s="931"/>
      <c r="S49" s="931"/>
      <c r="T49" s="931"/>
      <c r="U49" s="931"/>
      <c r="V49" s="931"/>
      <c r="W49" s="931"/>
    </row>
    <row r="50" spans="2:23">
      <c r="B50" s="931"/>
      <c r="C50" s="931"/>
      <c r="D50" s="931"/>
      <c r="E50" s="931"/>
      <c r="F50" s="931"/>
      <c r="G50" s="931"/>
      <c r="H50" s="931"/>
      <c r="I50" s="931"/>
      <c r="J50" s="931"/>
      <c r="K50" s="931"/>
      <c r="L50" s="931"/>
      <c r="M50" s="931"/>
      <c r="N50" s="931"/>
      <c r="O50" s="931"/>
      <c r="P50" s="931"/>
      <c r="Q50" s="931"/>
      <c r="R50" s="931"/>
      <c r="S50" s="931"/>
      <c r="T50" s="931"/>
      <c r="U50" s="931"/>
      <c r="V50" s="931"/>
      <c r="W50" s="931"/>
    </row>
    <row r="122" spans="3:7">
      <c r="C122" s="429"/>
      <c r="D122" s="429"/>
      <c r="E122" s="429"/>
      <c r="F122" s="429"/>
      <c r="G122" s="429"/>
    </row>
    <row r="123" spans="3:7">
      <c r="C123" s="43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4"/>
  <dataValidations count="1">
    <dataValidation type="list" allowBlank="1" showInputMessage="1" showErrorMessage="1" sqref="C9 J9 C12:C13">
      <formula1>"□,■"</formula1>
    </dataValidation>
  </dataValidation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60" zoomScaleNormal="100" workbookViewId="0">
      <selection activeCell="F8" sqref="F8:I8"/>
    </sheetView>
  </sheetViews>
  <sheetFormatPr defaultColWidth="9" defaultRowHeight="12"/>
  <cols>
    <col min="1" max="1" width="1.6640625" style="493" customWidth="1"/>
    <col min="2" max="2" width="9.6640625" style="493" customWidth="1"/>
    <col min="3" max="3" width="8.6640625" style="493" customWidth="1"/>
    <col min="4" max="4" width="5.6640625" style="493" customWidth="1"/>
    <col min="5" max="6" width="15.6640625" style="493" customWidth="1"/>
    <col min="7" max="7" width="5.6640625" style="493" customWidth="1"/>
    <col min="8" max="8" width="16.6640625" style="493" customWidth="1"/>
    <col min="9" max="9" width="5.6640625" style="493" customWidth="1"/>
    <col min="10" max="10" width="15.6640625" style="493" customWidth="1"/>
    <col min="11" max="11" width="5.6640625" style="493" customWidth="1"/>
    <col min="12" max="12" width="3.109375" style="493" customWidth="1"/>
    <col min="13" max="18" width="4.6640625" style="493" customWidth="1"/>
    <col min="19" max="19" width="1.6640625" style="493" customWidth="1"/>
    <col min="20" max="21" width="9" style="493"/>
    <col min="22" max="22" width="18.44140625" style="493" bestFit="1" customWidth="1"/>
    <col min="23" max="23" width="29.88671875" style="493" bestFit="1" customWidth="1"/>
    <col min="24" max="24" width="30.33203125" style="493" bestFit="1" customWidth="1"/>
    <col min="25" max="16384" width="9" style="493"/>
  </cols>
  <sheetData>
    <row r="1" spans="2:24" ht="13.2">
      <c r="B1" s="493" t="s">
        <v>594</v>
      </c>
      <c r="K1" s="494" t="s">
        <v>341</v>
      </c>
      <c r="L1" s="935"/>
      <c r="M1" s="935"/>
      <c r="N1" s="495" t="s">
        <v>252</v>
      </c>
      <c r="O1" s="496"/>
      <c r="P1" s="495" t="s">
        <v>355</v>
      </c>
      <c r="Q1" s="496"/>
      <c r="R1" s="495" t="s">
        <v>343</v>
      </c>
    </row>
    <row r="2" spans="2:24" ht="19.2">
      <c r="B2" s="936" t="s">
        <v>595</v>
      </c>
      <c r="C2" s="936"/>
      <c r="D2" s="936"/>
      <c r="E2" s="936"/>
      <c r="F2" s="936"/>
      <c r="G2" s="936"/>
      <c r="H2" s="936"/>
      <c r="I2" s="936"/>
      <c r="J2" s="936"/>
      <c r="K2" s="936"/>
      <c r="L2" s="936"/>
      <c r="M2" s="936"/>
      <c r="N2" s="936"/>
      <c r="O2" s="936"/>
      <c r="P2" s="936"/>
      <c r="Q2" s="936"/>
      <c r="R2" s="936"/>
    </row>
    <row r="3" spans="2:24" ht="7.5" customHeight="1">
      <c r="B3" s="497"/>
      <c r="C3" s="497"/>
      <c r="D3" s="497"/>
      <c r="E3" s="497"/>
      <c r="F3" s="497"/>
      <c r="G3" s="497"/>
      <c r="H3" s="497"/>
      <c r="I3" s="497"/>
      <c r="J3" s="497"/>
      <c r="K3" s="497"/>
      <c r="L3" s="497"/>
      <c r="M3" s="497"/>
      <c r="N3" s="497"/>
      <c r="O3" s="497"/>
      <c r="P3" s="497"/>
      <c r="Q3" s="497"/>
      <c r="R3" s="497"/>
    </row>
    <row r="4" spans="2:24" ht="24.9" customHeight="1">
      <c r="I4" s="494" t="s">
        <v>560</v>
      </c>
      <c r="J4" s="937"/>
      <c r="K4" s="937"/>
      <c r="L4" s="937"/>
      <c r="M4" s="937"/>
      <c r="N4" s="937"/>
      <c r="O4" s="937"/>
      <c r="P4" s="937"/>
      <c r="Q4" s="937"/>
      <c r="R4" s="937"/>
    </row>
    <row r="5" spans="2:24" ht="24.9" customHeight="1">
      <c r="I5" s="494" t="s">
        <v>550</v>
      </c>
      <c r="J5" s="938"/>
      <c r="K5" s="938"/>
      <c r="L5" s="938"/>
      <c r="M5" s="938"/>
      <c r="N5" s="938"/>
      <c r="O5" s="938"/>
      <c r="P5" s="938"/>
      <c r="Q5" s="938"/>
      <c r="R5" s="938"/>
    </row>
    <row r="6" spans="2:24" ht="24.9" customHeight="1">
      <c r="I6" s="494" t="s">
        <v>596</v>
      </c>
      <c r="J6" s="938"/>
      <c r="K6" s="938"/>
      <c r="L6" s="938"/>
      <c r="M6" s="938"/>
      <c r="N6" s="938"/>
      <c r="O6" s="938"/>
      <c r="P6" s="938"/>
      <c r="Q6" s="938"/>
      <c r="R6" s="938"/>
    </row>
    <row r="7" spans="2:24" ht="9" customHeight="1">
      <c r="I7" s="494"/>
      <c r="J7" s="498"/>
      <c r="K7" s="498"/>
      <c r="L7" s="498"/>
      <c r="M7" s="498"/>
      <c r="N7" s="498"/>
      <c r="O7" s="498"/>
      <c r="P7" s="498"/>
      <c r="Q7" s="498"/>
      <c r="R7" s="498"/>
    </row>
    <row r="8" spans="2:24" ht="13.2">
      <c r="B8" s="939" t="s">
        <v>597</v>
      </c>
      <c r="C8" s="939"/>
      <c r="D8" s="939"/>
      <c r="E8" s="499"/>
      <c r="F8" s="940" t="s">
        <v>598</v>
      </c>
      <c r="G8" s="940"/>
      <c r="H8" s="940"/>
      <c r="I8" s="940"/>
    </row>
    <row r="9" spans="2:24" hidden="1">
      <c r="E9" s="499"/>
      <c r="F9" s="941" t="s">
        <v>255</v>
      </c>
      <c r="G9" s="941"/>
      <c r="H9" s="941"/>
      <c r="I9" s="941"/>
    </row>
    <row r="10" spans="2:24" ht="9" customHeight="1"/>
    <row r="11" spans="2:24" ht="13.2">
      <c r="B11" s="500" t="s">
        <v>599</v>
      </c>
      <c r="F11" s="942" t="s">
        <v>600</v>
      </c>
      <c r="G11" s="942"/>
      <c r="H11" s="942"/>
      <c r="I11" s="942"/>
      <c r="J11" s="494" t="s">
        <v>601</v>
      </c>
      <c r="K11" s="501"/>
    </row>
    <row r="12" spans="2:24" ht="9" customHeight="1"/>
    <row r="13" spans="2:24" ht="13.2">
      <c r="B13" s="500" t="s">
        <v>602</v>
      </c>
    </row>
    <row r="14" spans="2:24">
      <c r="B14" s="496" t="s">
        <v>295</v>
      </c>
      <c r="C14" s="943" t="s">
        <v>603</v>
      </c>
      <c r="D14" s="943"/>
      <c r="E14" s="943"/>
      <c r="F14" s="943"/>
      <c r="G14" s="943"/>
      <c r="H14" s="943"/>
      <c r="I14" s="943"/>
      <c r="J14" s="943"/>
      <c r="K14" s="943"/>
      <c r="M14" s="944" t="s">
        <v>604</v>
      </c>
      <c r="N14" s="945"/>
      <c r="O14" s="945"/>
      <c r="P14" s="945"/>
      <c r="Q14" s="945"/>
      <c r="R14" s="946"/>
    </row>
    <row r="15" spans="2:24" ht="80.099999999999994" customHeight="1">
      <c r="B15" s="502"/>
      <c r="C15" s="947" t="s">
        <v>605</v>
      </c>
      <c r="D15" s="947"/>
      <c r="E15" s="502"/>
      <c r="F15" s="948" t="s">
        <v>606</v>
      </c>
      <c r="G15" s="948"/>
      <c r="H15" s="949" t="s">
        <v>607</v>
      </c>
      <c r="I15" s="949"/>
      <c r="J15" s="947" t="s">
        <v>608</v>
      </c>
      <c r="K15" s="947"/>
      <c r="M15" s="950" t="str">
        <f>F8</f>
        <v>介護福祉士</v>
      </c>
      <c r="N15" s="951"/>
      <c r="O15" s="952"/>
      <c r="P15" s="950" t="str">
        <f>F9</f>
        <v>介護職員</v>
      </c>
      <c r="Q15" s="951"/>
      <c r="R15" s="952"/>
    </row>
    <row r="16" spans="2:24" ht="26.1" customHeight="1">
      <c r="B16" s="503" t="s">
        <v>609</v>
      </c>
      <c r="C16" s="953"/>
      <c r="D16" s="954" t="s">
        <v>610</v>
      </c>
      <c r="E16" s="504" t="str">
        <f>$F$8</f>
        <v>介護福祉士</v>
      </c>
      <c r="F16" s="466"/>
      <c r="G16" s="505" t="s">
        <v>344</v>
      </c>
      <c r="H16" s="466"/>
      <c r="I16" s="505" t="s">
        <v>610</v>
      </c>
      <c r="J16" s="466"/>
      <c r="K16" s="505" t="s">
        <v>610</v>
      </c>
      <c r="M16" s="956" t="str">
        <f>IF(C16="","",F16+ROUNDDOWN((H16+J16)/C16,1))</f>
        <v/>
      </c>
      <c r="N16" s="957"/>
      <c r="O16" s="958"/>
      <c r="P16" s="956" t="str">
        <f>IF(C16="","",F17+ROUNDDOWN((H17+J17)/C16,1))</f>
        <v/>
      </c>
      <c r="Q16" s="957"/>
      <c r="R16" s="958"/>
      <c r="V16" s="506"/>
      <c r="W16" s="507" t="s">
        <v>611</v>
      </c>
      <c r="X16" s="507" t="s">
        <v>612</v>
      </c>
    </row>
    <row r="17" spans="2:24" ht="26.1" customHeight="1">
      <c r="B17" s="508" t="s">
        <v>613</v>
      </c>
      <c r="C17" s="953"/>
      <c r="D17" s="955"/>
      <c r="E17" s="509" t="str">
        <f>$F$9</f>
        <v>介護職員</v>
      </c>
      <c r="F17" s="467"/>
      <c r="G17" s="510" t="s">
        <v>344</v>
      </c>
      <c r="H17" s="467"/>
      <c r="I17" s="510" t="s">
        <v>610</v>
      </c>
      <c r="J17" s="467"/>
      <c r="K17" s="510" t="s">
        <v>610</v>
      </c>
      <c r="M17" s="959"/>
      <c r="N17" s="960"/>
      <c r="O17" s="961"/>
      <c r="P17" s="959"/>
      <c r="Q17" s="960"/>
      <c r="R17" s="961"/>
      <c r="V17" s="962" t="s">
        <v>614</v>
      </c>
      <c r="W17" s="506" t="s">
        <v>598</v>
      </c>
      <c r="X17" s="506" t="s">
        <v>615</v>
      </c>
    </row>
    <row r="18" spans="2:24" ht="26.1" customHeight="1">
      <c r="B18" s="511"/>
      <c r="C18" s="953"/>
      <c r="D18" s="954" t="s">
        <v>610</v>
      </c>
      <c r="E18" s="512" t="str">
        <f>$F$8</f>
        <v>介護福祉士</v>
      </c>
      <c r="F18" s="468"/>
      <c r="G18" s="513" t="s">
        <v>344</v>
      </c>
      <c r="H18" s="466"/>
      <c r="I18" s="513" t="s">
        <v>610</v>
      </c>
      <c r="J18" s="466"/>
      <c r="K18" s="513" t="s">
        <v>610</v>
      </c>
      <c r="M18" s="956" t="str">
        <f>IF(C18="","",F18+ROUNDDOWN((H18+J18)/C18,1))</f>
        <v/>
      </c>
      <c r="N18" s="957"/>
      <c r="O18" s="958"/>
      <c r="P18" s="956" t="str">
        <f>IF(C18="","",F19+ROUNDDOWN((H19+J19)/C18,1))</f>
        <v/>
      </c>
      <c r="Q18" s="957"/>
      <c r="R18" s="958"/>
      <c r="V18" s="963"/>
      <c r="W18" s="506" t="s">
        <v>616</v>
      </c>
      <c r="X18" s="506" t="s">
        <v>617</v>
      </c>
    </row>
    <row r="19" spans="2:24" ht="26.1" customHeight="1">
      <c r="B19" s="508" t="s">
        <v>59</v>
      </c>
      <c r="C19" s="953"/>
      <c r="D19" s="955"/>
      <c r="E19" s="509" t="str">
        <f>$F$9</f>
        <v>介護職員</v>
      </c>
      <c r="F19" s="467"/>
      <c r="G19" s="510" t="s">
        <v>344</v>
      </c>
      <c r="H19" s="467"/>
      <c r="I19" s="510" t="s">
        <v>610</v>
      </c>
      <c r="J19" s="467"/>
      <c r="K19" s="510" t="s">
        <v>610</v>
      </c>
      <c r="M19" s="959"/>
      <c r="N19" s="960"/>
      <c r="O19" s="961"/>
      <c r="P19" s="959"/>
      <c r="Q19" s="960"/>
      <c r="R19" s="961"/>
      <c r="V19" s="963"/>
      <c r="W19" s="506" t="s">
        <v>618</v>
      </c>
      <c r="X19" s="506" t="s">
        <v>619</v>
      </c>
    </row>
    <row r="20" spans="2:24" ht="26.1" customHeight="1">
      <c r="B20" s="511"/>
      <c r="C20" s="953"/>
      <c r="D20" s="954" t="s">
        <v>610</v>
      </c>
      <c r="E20" s="512" t="str">
        <f>$F$8</f>
        <v>介護福祉士</v>
      </c>
      <c r="F20" s="468"/>
      <c r="G20" s="513" t="s">
        <v>344</v>
      </c>
      <c r="H20" s="466"/>
      <c r="I20" s="513" t="s">
        <v>610</v>
      </c>
      <c r="J20" s="466"/>
      <c r="K20" s="513" t="s">
        <v>610</v>
      </c>
      <c r="M20" s="956" t="str">
        <f>IF(C20="","",F20+ROUNDDOWN((H20+J20)/C20,1))</f>
        <v/>
      </c>
      <c r="N20" s="957"/>
      <c r="O20" s="958"/>
      <c r="P20" s="956" t="str">
        <f>IF(C20="","",F21+ROUNDDOWN((H21+J21)/C20,1))</f>
        <v/>
      </c>
      <c r="Q20" s="957"/>
      <c r="R20" s="958"/>
      <c r="V20" s="963"/>
      <c r="W20" s="506" t="s">
        <v>619</v>
      </c>
      <c r="X20" s="506" t="s">
        <v>619</v>
      </c>
    </row>
    <row r="21" spans="2:24" ht="26.1" customHeight="1">
      <c r="B21" s="508" t="s">
        <v>60</v>
      </c>
      <c r="C21" s="953"/>
      <c r="D21" s="955"/>
      <c r="E21" s="509" t="str">
        <f>$F$9</f>
        <v>介護職員</v>
      </c>
      <c r="F21" s="467"/>
      <c r="G21" s="510" t="s">
        <v>344</v>
      </c>
      <c r="H21" s="467"/>
      <c r="I21" s="510" t="s">
        <v>610</v>
      </c>
      <c r="J21" s="467"/>
      <c r="K21" s="510" t="s">
        <v>610</v>
      </c>
      <c r="M21" s="959"/>
      <c r="N21" s="960"/>
      <c r="O21" s="961"/>
      <c r="P21" s="959"/>
      <c r="Q21" s="960"/>
      <c r="R21" s="961"/>
      <c r="V21" s="963"/>
      <c r="W21" s="506" t="s">
        <v>619</v>
      </c>
      <c r="X21" s="506" t="s">
        <v>619</v>
      </c>
    </row>
    <row r="22" spans="2:24" ht="26.1" customHeight="1">
      <c r="B22" s="511"/>
      <c r="C22" s="953"/>
      <c r="D22" s="954" t="s">
        <v>610</v>
      </c>
      <c r="E22" s="512" t="str">
        <f>$F$8</f>
        <v>介護福祉士</v>
      </c>
      <c r="F22" s="468"/>
      <c r="G22" s="513" t="s">
        <v>344</v>
      </c>
      <c r="H22" s="466"/>
      <c r="I22" s="513" t="s">
        <v>610</v>
      </c>
      <c r="J22" s="466"/>
      <c r="K22" s="513" t="s">
        <v>610</v>
      </c>
      <c r="M22" s="956" t="str">
        <f>IF(C22="","",F22+ROUNDDOWN((H22+J22)/C22,1))</f>
        <v/>
      </c>
      <c r="N22" s="957"/>
      <c r="O22" s="958"/>
      <c r="P22" s="956" t="str">
        <f>IF(C22="","",F23+ROUNDDOWN((H23+J23)/C22,1))</f>
        <v/>
      </c>
      <c r="Q22" s="957"/>
      <c r="R22" s="958"/>
      <c r="V22" s="964"/>
      <c r="W22" s="506" t="s">
        <v>619</v>
      </c>
      <c r="X22" s="506" t="s">
        <v>619</v>
      </c>
    </row>
    <row r="23" spans="2:24" ht="26.1" customHeight="1">
      <c r="B23" s="508" t="s">
        <v>61</v>
      </c>
      <c r="C23" s="953"/>
      <c r="D23" s="955"/>
      <c r="E23" s="509" t="str">
        <f>$F$9</f>
        <v>介護職員</v>
      </c>
      <c r="F23" s="467"/>
      <c r="G23" s="510" t="s">
        <v>344</v>
      </c>
      <c r="H23" s="467"/>
      <c r="I23" s="510" t="s">
        <v>610</v>
      </c>
      <c r="J23" s="467"/>
      <c r="K23" s="510" t="s">
        <v>610</v>
      </c>
      <c r="M23" s="959"/>
      <c r="N23" s="960"/>
      <c r="O23" s="961"/>
      <c r="P23" s="959"/>
      <c r="Q23" s="960"/>
      <c r="R23" s="961"/>
    </row>
    <row r="24" spans="2:24" ht="26.1" customHeight="1">
      <c r="B24" s="511"/>
      <c r="C24" s="953"/>
      <c r="D24" s="954" t="s">
        <v>610</v>
      </c>
      <c r="E24" s="512" t="str">
        <f>$F$8</f>
        <v>介護福祉士</v>
      </c>
      <c r="F24" s="468"/>
      <c r="G24" s="513" t="s">
        <v>344</v>
      </c>
      <c r="H24" s="466"/>
      <c r="I24" s="513" t="s">
        <v>610</v>
      </c>
      <c r="J24" s="466"/>
      <c r="K24" s="513" t="s">
        <v>610</v>
      </c>
      <c r="M24" s="956" t="str">
        <f>IF(C24="","",F24+ROUNDDOWN((H24+J24)/C24,1))</f>
        <v/>
      </c>
      <c r="N24" s="957"/>
      <c r="O24" s="958"/>
      <c r="P24" s="956" t="str">
        <f>IF(C24="","",F25+ROUNDDOWN((H25+J25)/C24,1))</f>
        <v/>
      </c>
      <c r="Q24" s="957"/>
      <c r="R24" s="958"/>
    </row>
    <row r="25" spans="2:24" ht="26.1" customHeight="1">
      <c r="B25" s="508" t="s">
        <v>62</v>
      </c>
      <c r="C25" s="953"/>
      <c r="D25" s="955"/>
      <c r="E25" s="509" t="str">
        <f>$F$9</f>
        <v>介護職員</v>
      </c>
      <c r="F25" s="467"/>
      <c r="G25" s="510" t="s">
        <v>344</v>
      </c>
      <c r="H25" s="467"/>
      <c r="I25" s="510" t="s">
        <v>610</v>
      </c>
      <c r="J25" s="467"/>
      <c r="K25" s="510" t="s">
        <v>610</v>
      </c>
      <c r="M25" s="959"/>
      <c r="N25" s="960"/>
      <c r="O25" s="961"/>
      <c r="P25" s="959"/>
      <c r="Q25" s="960"/>
      <c r="R25" s="961"/>
    </row>
    <row r="26" spans="2:24" ht="26.1" customHeight="1">
      <c r="B26" s="511"/>
      <c r="C26" s="953"/>
      <c r="D26" s="954" t="s">
        <v>610</v>
      </c>
      <c r="E26" s="512" t="str">
        <f>$F$8</f>
        <v>介護福祉士</v>
      </c>
      <c r="F26" s="468"/>
      <c r="G26" s="513" t="s">
        <v>344</v>
      </c>
      <c r="H26" s="466"/>
      <c r="I26" s="513" t="s">
        <v>610</v>
      </c>
      <c r="J26" s="466"/>
      <c r="K26" s="513" t="s">
        <v>610</v>
      </c>
      <c r="M26" s="956" t="str">
        <f>IF(C26="","",F26+ROUNDDOWN((H26+J26)/C26,1))</f>
        <v/>
      </c>
      <c r="N26" s="957"/>
      <c r="O26" s="958"/>
      <c r="P26" s="956" t="str">
        <f>IF(C26="","",F27+ROUNDDOWN((H27+J27)/C26,1))</f>
        <v/>
      </c>
      <c r="Q26" s="957"/>
      <c r="R26" s="958"/>
    </row>
    <row r="27" spans="2:24" ht="26.1" customHeight="1">
      <c r="B27" s="508" t="s">
        <v>63</v>
      </c>
      <c r="C27" s="953"/>
      <c r="D27" s="955"/>
      <c r="E27" s="509" t="str">
        <f>$F$9</f>
        <v>介護職員</v>
      </c>
      <c r="F27" s="467"/>
      <c r="G27" s="510" t="s">
        <v>344</v>
      </c>
      <c r="H27" s="467"/>
      <c r="I27" s="510" t="s">
        <v>610</v>
      </c>
      <c r="J27" s="467"/>
      <c r="K27" s="510" t="s">
        <v>610</v>
      </c>
      <c r="M27" s="959"/>
      <c r="N27" s="960"/>
      <c r="O27" s="961"/>
      <c r="P27" s="959"/>
      <c r="Q27" s="960"/>
      <c r="R27" s="961"/>
    </row>
    <row r="28" spans="2:24" ht="26.1" customHeight="1">
      <c r="B28" s="511"/>
      <c r="C28" s="953"/>
      <c r="D28" s="954" t="s">
        <v>610</v>
      </c>
      <c r="E28" s="512" t="str">
        <f>$F$8</f>
        <v>介護福祉士</v>
      </c>
      <c r="F28" s="468"/>
      <c r="G28" s="513" t="s">
        <v>344</v>
      </c>
      <c r="H28" s="466"/>
      <c r="I28" s="513" t="s">
        <v>610</v>
      </c>
      <c r="J28" s="466"/>
      <c r="K28" s="513" t="s">
        <v>610</v>
      </c>
      <c r="M28" s="956" t="str">
        <f>IF(C28="","",F28+ROUNDDOWN((H28+J28)/C28,1))</f>
        <v/>
      </c>
      <c r="N28" s="957"/>
      <c r="O28" s="958"/>
      <c r="P28" s="956" t="str">
        <f>IF(C28="","",F29+ROUNDDOWN((H29+J29)/C28,1))</f>
        <v/>
      </c>
      <c r="Q28" s="957"/>
      <c r="R28" s="958"/>
    </row>
    <row r="29" spans="2:24" ht="26.1" customHeight="1">
      <c r="B29" s="508" t="s">
        <v>64</v>
      </c>
      <c r="C29" s="953"/>
      <c r="D29" s="955"/>
      <c r="E29" s="509" t="str">
        <f>$F$9</f>
        <v>介護職員</v>
      </c>
      <c r="F29" s="467"/>
      <c r="G29" s="510" t="s">
        <v>344</v>
      </c>
      <c r="H29" s="467"/>
      <c r="I29" s="510" t="s">
        <v>610</v>
      </c>
      <c r="J29" s="467"/>
      <c r="K29" s="510" t="s">
        <v>610</v>
      </c>
      <c r="M29" s="959"/>
      <c r="N29" s="960"/>
      <c r="O29" s="961"/>
      <c r="P29" s="959"/>
      <c r="Q29" s="960"/>
      <c r="R29" s="961"/>
    </row>
    <row r="30" spans="2:24" ht="26.1" customHeight="1">
      <c r="B30" s="511"/>
      <c r="C30" s="953"/>
      <c r="D30" s="954" t="s">
        <v>610</v>
      </c>
      <c r="E30" s="512" t="str">
        <f>$F$8</f>
        <v>介護福祉士</v>
      </c>
      <c r="F30" s="468"/>
      <c r="G30" s="513" t="s">
        <v>344</v>
      </c>
      <c r="H30" s="466"/>
      <c r="I30" s="513" t="s">
        <v>610</v>
      </c>
      <c r="J30" s="466"/>
      <c r="K30" s="513" t="s">
        <v>610</v>
      </c>
      <c r="M30" s="956" t="str">
        <f>IF(C30="","",F30+ROUNDDOWN((H30+J30)/C30,1))</f>
        <v/>
      </c>
      <c r="N30" s="957"/>
      <c r="O30" s="958"/>
      <c r="P30" s="956" t="str">
        <f>IF(C30="","",F31+ROUNDDOWN((H31+J31)/C30,1))</f>
        <v/>
      </c>
      <c r="Q30" s="957"/>
      <c r="R30" s="958"/>
    </row>
    <row r="31" spans="2:24" ht="26.1" customHeight="1">
      <c r="B31" s="508" t="s">
        <v>65</v>
      </c>
      <c r="C31" s="953"/>
      <c r="D31" s="955"/>
      <c r="E31" s="509" t="str">
        <f>$F$9</f>
        <v>介護職員</v>
      </c>
      <c r="F31" s="467"/>
      <c r="G31" s="510" t="s">
        <v>344</v>
      </c>
      <c r="H31" s="467"/>
      <c r="I31" s="510" t="s">
        <v>610</v>
      </c>
      <c r="J31" s="467"/>
      <c r="K31" s="510" t="s">
        <v>610</v>
      </c>
      <c r="M31" s="959"/>
      <c r="N31" s="960"/>
      <c r="O31" s="961"/>
      <c r="P31" s="959"/>
      <c r="Q31" s="960"/>
      <c r="R31" s="961"/>
    </row>
    <row r="32" spans="2:24" ht="26.1" customHeight="1">
      <c r="B32" s="511"/>
      <c r="C32" s="953"/>
      <c r="D32" s="954" t="s">
        <v>610</v>
      </c>
      <c r="E32" s="512" t="str">
        <f>$F$8</f>
        <v>介護福祉士</v>
      </c>
      <c r="F32" s="468"/>
      <c r="G32" s="513" t="s">
        <v>344</v>
      </c>
      <c r="H32" s="466"/>
      <c r="I32" s="513" t="s">
        <v>610</v>
      </c>
      <c r="J32" s="466"/>
      <c r="K32" s="513" t="s">
        <v>610</v>
      </c>
      <c r="M32" s="956" t="str">
        <f>IF(C32="","",F32+ROUNDDOWN((H32+J32)/C32,1))</f>
        <v/>
      </c>
      <c r="N32" s="957"/>
      <c r="O32" s="958"/>
      <c r="P32" s="956" t="str">
        <f>IF(C32="","",F33+ROUNDDOWN((H33+J33)/C32,1))</f>
        <v/>
      </c>
      <c r="Q32" s="957"/>
      <c r="R32" s="958"/>
    </row>
    <row r="33" spans="2:19" ht="26.1" customHeight="1">
      <c r="B33" s="508" t="s">
        <v>66</v>
      </c>
      <c r="C33" s="953"/>
      <c r="D33" s="955"/>
      <c r="E33" s="509" t="str">
        <f>$F$9</f>
        <v>介護職員</v>
      </c>
      <c r="F33" s="467"/>
      <c r="G33" s="510" t="s">
        <v>344</v>
      </c>
      <c r="H33" s="467"/>
      <c r="I33" s="510" t="s">
        <v>610</v>
      </c>
      <c r="J33" s="467"/>
      <c r="K33" s="510" t="s">
        <v>610</v>
      </c>
      <c r="M33" s="959"/>
      <c r="N33" s="960"/>
      <c r="O33" s="961"/>
      <c r="P33" s="959"/>
      <c r="Q33" s="960"/>
      <c r="R33" s="961"/>
    </row>
    <row r="34" spans="2:19" ht="26.1" customHeight="1">
      <c r="B34" s="503" t="s">
        <v>609</v>
      </c>
      <c r="C34" s="953"/>
      <c r="D34" s="954" t="s">
        <v>610</v>
      </c>
      <c r="E34" s="512" t="str">
        <f>$F$8</f>
        <v>介護福祉士</v>
      </c>
      <c r="F34" s="468"/>
      <c r="G34" s="513" t="s">
        <v>344</v>
      </c>
      <c r="H34" s="466"/>
      <c r="I34" s="513" t="s">
        <v>610</v>
      </c>
      <c r="J34" s="466"/>
      <c r="K34" s="513" t="s">
        <v>610</v>
      </c>
      <c r="M34" s="956" t="str">
        <f>IF(C34="","",F34+ROUNDDOWN((H34+J34)/C34,1))</f>
        <v/>
      </c>
      <c r="N34" s="957"/>
      <c r="O34" s="958"/>
      <c r="P34" s="956" t="str">
        <f>IF(C34="","",F35+ROUNDDOWN((H35+J35)/C34,1))</f>
        <v/>
      </c>
      <c r="Q34" s="957"/>
      <c r="R34" s="958"/>
    </row>
    <row r="35" spans="2:19" ht="26.1" customHeight="1">
      <c r="B35" s="508" t="s">
        <v>67</v>
      </c>
      <c r="C35" s="953"/>
      <c r="D35" s="955"/>
      <c r="E35" s="509" t="str">
        <f>$F$9</f>
        <v>介護職員</v>
      </c>
      <c r="F35" s="467"/>
      <c r="G35" s="510" t="s">
        <v>344</v>
      </c>
      <c r="H35" s="467"/>
      <c r="I35" s="510" t="s">
        <v>610</v>
      </c>
      <c r="J35" s="467"/>
      <c r="K35" s="510" t="s">
        <v>610</v>
      </c>
      <c r="M35" s="959"/>
      <c r="N35" s="960"/>
      <c r="O35" s="961"/>
      <c r="P35" s="959"/>
      <c r="Q35" s="960"/>
      <c r="R35" s="961"/>
    </row>
    <row r="36" spans="2:19" ht="26.1" customHeight="1">
      <c r="B36" s="511"/>
      <c r="C36" s="953"/>
      <c r="D36" s="954" t="s">
        <v>610</v>
      </c>
      <c r="E36" s="512" t="str">
        <f>$F$8</f>
        <v>介護福祉士</v>
      </c>
      <c r="F36" s="468"/>
      <c r="G36" s="513" t="s">
        <v>344</v>
      </c>
      <c r="H36" s="466"/>
      <c r="I36" s="513" t="s">
        <v>610</v>
      </c>
      <c r="J36" s="466"/>
      <c r="K36" s="513" t="s">
        <v>610</v>
      </c>
      <c r="M36" s="956" t="str">
        <f>IF(C36="","",F36+ROUNDDOWN((H36+J36)/C36,1))</f>
        <v/>
      </c>
      <c r="N36" s="957"/>
      <c r="O36" s="958"/>
      <c r="P36" s="956" t="str">
        <f>IF(C36="","",F37+ROUNDDOWN((H37+J37)/C36,1))</f>
        <v/>
      </c>
      <c r="Q36" s="957"/>
      <c r="R36" s="958"/>
    </row>
    <row r="37" spans="2:19" ht="26.1" customHeight="1">
      <c r="B37" s="508" t="s">
        <v>68</v>
      </c>
      <c r="C37" s="953"/>
      <c r="D37" s="955"/>
      <c r="E37" s="509" t="str">
        <f>$F$9</f>
        <v>介護職員</v>
      </c>
      <c r="F37" s="467"/>
      <c r="G37" s="510" t="s">
        <v>344</v>
      </c>
      <c r="H37" s="467"/>
      <c r="I37" s="510" t="s">
        <v>610</v>
      </c>
      <c r="J37" s="467"/>
      <c r="K37" s="510" t="s">
        <v>610</v>
      </c>
      <c r="M37" s="959"/>
      <c r="N37" s="960"/>
      <c r="O37" s="961"/>
      <c r="P37" s="959"/>
      <c r="Q37" s="960"/>
      <c r="R37" s="961"/>
    </row>
    <row r="38" spans="2:19" ht="6.75" customHeight="1">
      <c r="B38" s="514"/>
      <c r="C38" s="469"/>
      <c r="D38" s="514"/>
      <c r="E38" s="515"/>
      <c r="F38" s="470"/>
      <c r="G38" s="516"/>
      <c r="H38" s="470"/>
      <c r="I38" s="516"/>
      <c r="J38" s="471"/>
      <c r="K38" s="517"/>
      <c r="L38" s="517"/>
      <c r="M38" s="518"/>
      <c r="N38" s="518"/>
      <c r="O38" s="518"/>
      <c r="P38" s="518"/>
      <c r="Q38" s="518"/>
      <c r="R38" s="518"/>
    </row>
    <row r="39" spans="2:19" ht="20.100000000000001" customHeight="1">
      <c r="H39" s="495"/>
      <c r="J39" s="955" t="s">
        <v>570</v>
      </c>
      <c r="K39" s="955"/>
      <c r="L39" s="955"/>
      <c r="M39" s="959" t="str">
        <f>IF(SUM(M16:O37)=0,"",SUM(M16:O37))</f>
        <v/>
      </c>
      <c r="N39" s="960"/>
      <c r="O39" s="961"/>
      <c r="P39" s="959" t="str">
        <f>IF(SUM(P16:R37)=0,"",SUM(P16:R37))</f>
        <v/>
      </c>
      <c r="Q39" s="960"/>
      <c r="R39" s="960"/>
      <c r="S39" s="519"/>
    </row>
    <row r="40" spans="2:19" ht="20.100000000000001" customHeight="1">
      <c r="H40" s="495"/>
      <c r="J40" s="941" t="s">
        <v>620</v>
      </c>
      <c r="K40" s="941"/>
      <c r="L40" s="941"/>
      <c r="M40" s="965" t="str">
        <f>IF(M39="","",ROUNDDOWN(M39/$K$11,1))</f>
        <v/>
      </c>
      <c r="N40" s="966"/>
      <c r="O40" s="967"/>
      <c r="P40" s="965" t="str">
        <f>IF(P39="","",ROUNDDOWN(P39/$K$11,1))</f>
        <v/>
      </c>
      <c r="Q40" s="966"/>
      <c r="R40" s="967"/>
    </row>
    <row r="41" spans="2:19" ht="18.75" customHeight="1">
      <c r="J41" s="968" t="str">
        <f>$M$15</f>
        <v>介護福祉士</v>
      </c>
      <c r="K41" s="969"/>
      <c r="L41" s="969"/>
      <c r="M41" s="969"/>
      <c r="N41" s="969"/>
      <c r="O41" s="970"/>
      <c r="P41" s="971" t="str">
        <f>IF(M40="","",M40/P40)</f>
        <v/>
      </c>
      <c r="Q41" s="972"/>
      <c r="R41" s="973"/>
    </row>
    <row r="42" spans="2:19" ht="18.75" customHeight="1">
      <c r="J42" s="977" t="s">
        <v>621</v>
      </c>
      <c r="K42" s="978"/>
      <c r="L42" s="978"/>
      <c r="M42" s="978"/>
      <c r="N42" s="978"/>
      <c r="O42" s="979"/>
      <c r="P42" s="974"/>
      <c r="Q42" s="975"/>
      <c r="R42" s="976"/>
    </row>
    <row r="43" spans="2:19" ht="18.75" customHeight="1">
      <c r="J43" s="495"/>
      <c r="K43" s="495"/>
      <c r="L43" s="495"/>
      <c r="M43" s="495"/>
      <c r="N43" s="495"/>
      <c r="O43" s="495"/>
      <c r="P43" s="495"/>
      <c r="Q43" s="495"/>
      <c r="R43" s="472"/>
    </row>
    <row r="44" spans="2:19" ht="18.75" customHeight="1">
      <c r="B44" s="496" t="s">
        <v>295</v>
      </c>
      <c r="C44" s="943" t="s">
        <v>622</v>
      </c>
      <c r="D44" s="943"/>
      <c r="E44" s="943"/>
      <c r="F44" s="943"/>
      <c r="G44" s="943"/>
      <c r="H44" s="943"/>
      <c r="I44" s="943"/>
      <c r="J44" s="943"/>
      <c r="K44" s="943"/>
      <c r="M44" s="944" t="s">
        <v>604</v>
      </c>
      <c r="N44" s="945"/>
      <c r="O44" s="945"/>
      <c r="P44" s="945"/>
      <c r="Q44" s="945"/>
      <c r="R44" s="946"/>
    </row>
    <row r="45" spans="2:19" ht="79.5" customHeight="1">
      <c r="B45" s="502"/>
      <c r="C45" s="947" t="s">
        <v>605</v>
      </c>
      <c r="D45" s="947"/>
      <c r="E45" s="502"/>
      <c r="F45" s="948" t="s">
        <v>606</v>
      </c>
      <c r="G45" s="948"/>
      <c r="H45" s="949" t="s">
        <v>607</v>
      </c>
      <c r="I45" s="949"/>
      <c r="J45" s="947" t="s">
        <v>608</v>
      </c>
      <c r="K45" s="947"/>
      <c r="M45" s="950" t="str">
        <f>F8</f>
        <v>介護福祉士</v>
      </c>
      <c r="N45" s="951"/>
      <c r="O45" s="952"/>
      <c r="P45" s="950" t="str">
        <f>F9</f>
        <v>介護職員</v>
      </c>
      <c r="Q45" s="951"/>
      <c r="R45" s="952"/>
    </row>
    <row r="46" spans="2:19" ht="25.5" customHeight="1">
      <c r="B46" s="503" t="s">
        <v>609</v>
      </c>
      <c r="C46" s="953"/>
      <c r="D46" s="954" t="s">
        <v>610</v>
      </c>
      <c r="E46" s="520" t="str">
        <f>$F$8</f>
        <v>介護福祉士</v>
      </c>
      <c r="F46" s="466"/>
      <c r="G46" s="505" t="s">
        <v>344</v>
      </c>
      <c r="H46" s="466"/>
      <c r="I46" s="505" t="s">
        <v>610</v>
      </c>
      <c r="J46" s="466"/>
      <c r="K46" s="505" t="s">
        <v>610</v>
      </c>
      <c r="M46" s="956" t="str">
        <f>IF(C46="","",F46+ROUNDDOWN((H46+J46)/C46,1))</f>
        <v/>
      </c>
      <c r="N46" s="957"/>
      <c r="O46" s="958"/>
      <c r="P46" s="956" t="str">
        <f>IF(C46="","",F47+ROUNDDOWN((H47+J47)/C46,1))</f>
        <v/>
      </c>
      <c r="Q46" s="957"/>
      <c r="R46" s="958"/>
    </row>
    <row r="47" spans="2:19" ht="25.5" customHeight="1">
      <c r="B47" s="521" t="s">
        <v>613</v>
      </c>
      <c r="C47" s="953"/>
      <c r="D47" s="955"/>
      <c r="E47" s="522" t="str">
        <f>$F$9</f>
        <v>介護職員</v>
      </c>
      <c r="F47" s="467"/>
      <c r="G47" s="510" t="s">
        <v>344</v>
      </c>
      <c r="H47" s="467"/>
      <c r="I47" s="510" t="s">
        <v>610</v>
      </c>
      <c r="J47" s="467"/>
      <c r="K47" s="510" t="s">
        <v>610</v>
      </c>
      <c r="M47" s="959"/>
      <c r="N47" s="960"/>
      <c r="O47" s="961"/>
      <c r="P47" s="959"/>
      <c r="Q47" s="960"/>
      <c r="R47" s="961"/>
    </row>
    <row r="48" spans="2:19" ht="25.5" customHeight="1">
      <c r="B48" s="523"/>
      <c r="C48" s="953"/>
      <c r="D48" s="954" t="s">
        <v>610</v>
      </c>
      <c r="E48" s="524" t="str">
        <f>$F$8</f>
        <v>介護福祉士</v>
      </c>
      <c r="F48" s="468"/>
      <c r="G48" s="513" t="s">
        <v>344</v>
      </c>
      <c r="H48" s="466"/>
      <c r="I48" s="513" t="s">
        <v>610</v>
      </c>
      <c r="J48" s="466"/>
      <c r="K48" s="513" t="s">
        <v>610</v>
      </c>
      <c r="M48" s="956" t="str">
        <f>IF(C48="","",F48+ROUNDDOWN((H48+J48)/C48,1))</f>
        <v/>
      </c>
      <c r="N48" s="957"/>
      <c r="O48" s="958"/>
      <c r="P48" s="956" t="str">
        <f>IF(C48="","",F49+ROUNDDOWN((H49+J49)/C48,1))</f>
        <v/>
      </c>
      <c r="Q48" s="957"/>
      <c r="R48" s="958"/>
    </row>
    <row r="49" spans="2:18" ht="25.5" customHeight="1">
      <c r="B49" s="521" t="s">
        <v>59</v>
      </c>
      <c r="C49" s="953"/>
      <c r="D49" s="955"/>
      <c r="E49" s="522" t="str">
        <f>$F$9</f>
        <v>介護職員</v>
      </c>
      <c r="F49" s="467"/>
      <c r="G49" s="510" t="s">
        <v>344</v>
      </c>
      <c r="H49" s="467"/>
      <c r="I49" s="510" t="s">
        <v>610</v>
      </c>
      <c r="J49" s="467"/>
      <c r="K49" s="510" t="s">
        <v>610</v>
      </c>
      <c r="M49" s="959"/>
      <c r="N49" s="960"/>
      <c r="O49" s="961"/>
      <c r="P49" s="959"/>
      <c r="Q49" s="960"/>
      <c r="R49" s="961"/>
    </row>
    <row r="50" spans="2:18" ht="25.5" customHeight="1">
      <c r="B50" s="523"/>
      <c r="C50" s="953"/>
      <c r="D50" s="954" t="s">
        <v>610</v>
      </c>
      <c r="E50" s="524" t="str">
        <f>$F$8</f>
        <v>介護福祉士</v>
      </c>
      <c r="F50" s="468"/>
      <c r="G50" s="513" t="s">
        <v>344</v>
      </c>
      <c r="H50" s="466"/>
      <c r="I50" s="513" t="s">
        <v>610</v>
      </c>
      <c r="J50" s="466"/>
      <c r="K50" s="513" t="s">
        <v>610</v>
      </c>
      <c r="M50" s="956" t="str">
        <f>IF(C50="","",F50+ROUNDDOWN((H50+J50)/C50,1))</f>
        <v/>
      </c>
      <c r="N50" s="957"/>
      <c r="O50" s="958"/>
      <c r="P50" s="956" t="str">
        <f>IF(C50="","",F51+ROUNDDOWN((H51+J51)/C50,1))</f>
        <v/>
      </c>
      <c r="Q50" s="957"/>
      <c r="R50" s="958"/>
    </row>
    <row r="51" spans="2:18" ht="25.5" customHeight="1">
      <c r="B51" s="521" t="s">
        <v>60</v>
      </c>
      <c r="C51" s="953"/>
      <c r="D51" s="955"/>
      <c r="E51" s="522" t="str">
        <f>$F$9</f>
        <v>介護職員</v>
      </c>
      <c r="F51" s="467"/>
      <c r="G51" s="510" t="s">
        <v>344</v>
      </c>
      <c r="H51" s="467"/>
      <c r="I51" s="510" t="s">
        <v>610</v>
      </c>
      <c r="J51" s="467"/>
      <c r="K51" s="510" t="s">
        <v>610</v>
      </c>
      <c r="M51" s="959"/>
      <c r="N51" s="960"/>
      <c r="O51" s="961"/>
      <c r="P51" s="959"/>
      <c r="Q51" s="960"/>
      <c r="R51" s="961"/>
    </row>
    <row r="52" spans="2:18" ht="6.75" customHeight="1">
      <c r="J52" s="495"/>
      <c r="K52" s="495"/>
      <c r="L52" s="495"/>
      <c r="M52" s="495"/>
      <c r="N52" s="495"/>
      <c r="O52" s="495"/>
      <c r="P52" s="495"/>
      <c r="Q52" s="495"/>
      <c r="R52" s="472"/>
    </row>
    <row r="53" spans="2:18" ht="20.100000000000001" customHeight="1">
      <c r="J53" s="941" t="s">
        <v>570</v>
      </c>
      <c r="K53" s="941"/>
      <c r="L53" s="941"/>
      <c r="M53" s="965" t="str">
        <f>IF(SUM(M46:O51)=0,"",SUM(M46:O51))</f>
        <v/>
      </c>
      <c r="N53" s="966"/>
      <c r="O53" s="967"/>
      <c r="P53" s="965" t="str">
        <f>IF(SUM(P46:R51)=0,"",SUM(P46:R51))</f>
        <v/>
      </c>
      <c r="Q53" s="966"/>
      <c r="R53" s="967"/>
    </row>
    <row r="54" spans="2:18" ht="20.100000000000001" customHeight="1">
      <c r="J54" s="941" t="s">
        <v>620</v>
      </c>
      <c r="K54" s="941"/>
      <c r="L54" s="941"/>
      <c r="M54" s="965" t="str">
        <f>IF(M53="","",ROUNDDOWN(M53/3,1))</f>
        <v/>
      </c>
      <c r="N54" s="966"/>
      <c r="O54" s="967"/>
      <c r="P54" s="965" t="str">
        <f>IF(P53="","",ROUNDDOWN(P53/3,1))</f>
        <v/>
      </c>
      <c r="Q54" s="966"/>
      <c r="R54" s="967"/>
    </row>
    <row r="55" spans="2:18" ht="18.75" customHeight="1">
      <c r="J55" s="968" t="str">
        <f>$M$15</f>
        <v>介護福祉士</v>
      </c>
      <c r="K55" s="969"/>
      <c r="L55" s="969"/>
      <c r="M55" s="969"/>
      <c r="N55" s="969"/>
      <c r="O55" s="970"/>
      <c r="P55" s="971" t="str">
        <f>IF(M54="","",M54/P54)</f>
        <v/>
      </c>
      <c r="Q55" s="972"/>
      <c r="R55" s="973"/>
    </row>
    <row r="56" spans="2:18" ht="18.75" customHeight="1">
      <c r="J56" s="977" t="s">
        <v>621</v>
      </c>
      <c r="K56" s="978"/>
      <c r="L56" s="978"/>
      <c r="M56" s="978"/>
      <c r="N56" s="978"/>
      <c r="O56" s="979"/>
      <c r="P56" s="974"/>
      <c r="Q56" s="975"/>
      <c r="R56" s="976"/>
    </row>
    <row r="57" spans="2:18" ht="18.75" customHeight="1">
      <c r="J57" s="495"/>
      <c r="K57" s="495"/>
      <c r="L57" s="495"/>
      <c r="M57" s="495"/>
      <c r="N57" s="495"/>
      <c r="O57" s="495"/>
      <c r="P57" s="495"/>
      <c r="Q57" s="495"/>
      <c r="R57" s="472"/>
    </row>
    <row r="59" spans="2:18">
      <c r="B59" s="493" t="s">
        <v>386</v>
      </c>
    </row>
    <row r="60" spans="2:18">
      <c r="B60" s="980" t="s">
        <v>623</v>
      </c>
      <c r="C60" s="980"/>
      <c r="D60" s="980"/>
      <c r="E60" s="980"/>
      <c r="F60" s="980"/>
      <c r="G60" s="980"/>
      <c r="H60" s="980"/>
      <c r="I60" s="980"/>
      <c r="J60" s="980"/>
      <c r="K60" s="980"/>
      <c r="L60" s="980"/>
      <c r="M60" s="980"/>
      <c r="N60" s="980"/>
      <c r="O60" s="980"/>
      <c r="P60" s="980"/>
      <c r="Q60" s="980"/>
      <c r="R60" s="980"/>
    </row>
    <row r="61" spans="2:18">
      <c r="B61" s="980" t="s">
        <v>624</v>
      </c>
      <c r="C61" s="980"/>
      <c r="D61" s="980"/>
      <c r="E61" s="980"/>
      <c r="F61" s="980"/>
      <c r="G61" s="980"/>
      <c r="H61" s="980"/>
      <c r="I61" s="980"/>
      <c r="J61" s="980"/>
      <c r="K61" s="980"/>
      <c r="L61" s="980"/>
      <c r="M61" s="980"/>
      <c r="N61" s="980"/>
      <c r="O61" s="980"/>
      <c r="P61" s="980"/>
      <c r="Q61" s="980"/>
      <c r="R61" s="980"/>
    </row>
    <row r="62" spans="2:18">
      <c r="B62" s="980" t="s">
        <v>625</v>
      </c>
      <c r="C62" s="980"/>
      <c r="D62" s="980"/>
      <c r="E62" s="980"/>
      <c r="F62" s="980"/>
      <c r="G62" s="980"/>
      <c r="H62" s="980"/>
      <c r="I62" s="980"/>
      <c r="J62" s="980"/>
      <c r="K62" s="980"/>
      <c r="L62" s="980"/>
      <c r="M62" s="980"/>
      <c r="N62" s="980"/>
      <c r="O62" s="980"/>
      <c r="P62" s="980"/>
      <c r="Q62" s="980"/>
      <c r="R62" s="980"/>
    </row>
    <row r="63" spans="2:18">
      <c r="B63" s="525" t="s">
        <v>626</v>
      </c>
      <c r="C63" s="525"/>
      <c r="D63" s="525"/>
      <c r="E63" s="525"/>
      <c r="F63" s="525"/>
      <c r="G63" s="525"/>
      <c r="H63" s="525"/>
      <c r="I63" s="525"/>
      <c r="J63" s="525"/>
      <c r="K63" s="525"/>
      <c r="L63" s="525"/>
      <c r="M63" s="525"/>
      <c r="N63" s="525"/>
      <c r="O63" s="525"/>
      <c r="P63" s="525"/>
      <c r="Q63" s="525"/>
      <c r="R63" s="525"/>
    </row>
    <row r="64" spans="2:18">
      <c r="B64" s="980" t="s">
        <v>627</v>
      </c>
      <c r="C64" s="980"/>
      <c r="D64" s="980"/>
      <c r="E64" s="980"/>
      <c r="F64" s="980"/>
      <c r="G64" s="980"/>
      <c r="H64" s="980"/>
      <c r="I64" s="980"/>
      <c r="J64" s="980"/>
      <c r="K64" s="980"/>
      <c r="L64" s="980"/>
      <c r="M64" s="980"/>
      <c r="N64" s="980"/>
      <c r="O64" s="980"/>
      <c r="P64" s="980"/>
      <c r="Q64" s="980"/>
      <c r="R64" s="980"/>
    </row>
    <row r="65" spans="2:18">
      <c r="B65" s="980" t="s">
        <v>628</v>
      </c>
      <c r="C65" s="980"/>
      <c r="D65" s="980"/>
      <c r="E65" s="980"/>
      <c r="F65" s="980"/>
      <c r="G65" s="980"/>
      <c r="H65" s="980"/>
      <c r="I65" s="980"/>
      <c r="J65" s="980"/>
      <c r="K65" s="980"/>
      <c r="L65" s="980"/>
      <c r="M65" s="980"/>
      <c r="N65" s="980"/>
      <c r="O65" s="980"/>
      <c r="P65" s="980"/>
      <c r="Q65" s="980"/>
      <c r="R65" s="980"/>
    </row>
    <row r="66" spans="2:18">
      <c r="B66" s="980" t="s">
        <v>629</v>
      </c>
      <c r="C66" s="980"/>
      <c r="D66" s="980"/>
      <c r="E66" s="980"/>
      <c r="F66" s="980"/>
      <c r="G66" s="980"/>
      <c r="H66" s="980"/>
      <c r="I66" s="980"/>
      <c r="J66" s="980"/>
      <c r="K66" s="980"/>
      <c r="L66" s="980"/>
      <c r="M66" s="980"/>
      <c r="N66" s="980"/>
      <c r="O66" s="980"/>
      <c r="P66" s="980"/>
      <c r="Q66" s="980"/>
      <c r="R66" s="980"/>
    </row>
    <row r="67" spans="2:18">
      <c r="B67" s="980" t="s">
        <v>630</v>
      </c>
      <c r="C67" s="980"/>
      <c r="D67" s="980"/>
      <c r="E67" s="980"/>
      <c r="F67" s="980"/>
      <c r="G67" s="980"/>
      <c r="H67" s="980"/>
      <c r="I67" s="980"/>
      <c r="J67" s="980"/>
      <c r="K67" s="980"/>
      <c r="L67" s="980"/>
      <c r="M67" s="980"/>
      <c r="N67" s="980"/>
      <c r="O67" s="980"/>
      <c r="P67" s="980"/>
      <c r="Q67" s="980"/>
      <c r="R67" s="980"/>
    </row>
    <row r="68" spans="2:18">
      <c r="B68" s="980" t="s">
        <v>631</v>
      </c>
      <c r="C68" s="980"/>
      <c r="D68" s="980"/>
      <c r="E68" s="980"/>
      <c r="F68" s="980"/>
      <c r="G68" s="980"/>
      <c r="H68" s="980"/>
      <c r="I68" s="980"/>
      <c r="J68" s="980"/>
      <c r="K68" s="980"/>
      <c r="L68" s="980"/>
      <c r="M68" s="980"/>
      <c r="N68" s="980"/>
      <c r="O68" s="980"/>
      <c r="P68" s="980"/>
      <c r="Q68" s="980"/>
      <c r="R68" s="980"/>
    </row>
    <row r="69" spans="2:18">
      <c r="B69" s="980" t="s">
        <v>632</v>
      </c>
      <c r="C69" s="980"/>
      <c r="D69" s="980"/>
      <c r="E69" s="980"/>
      <c r="F69" s="980"/>
      <c r="G69" s="980"/>
      <c r="H69" s="980"/>
      <c r="I69" s="980"/>
      <c r="J69" s="980"/>
      <c r="K69" s="980"/>
      <c r="L69" s="980"/>
      <c r="M69" s="980"/>
      <c r="N69" s="980"/>
      <c r="O69" s="980"/>
      <c r="P69" s="980"/>
      <c r="Q69" s="980"/>
      <c r="R69" s="980"/>
    </row>
    <row r="70" spans="2:18">
      <c r="B70" s="980" t="s">
        <v>633</v>
      </c>
      <c r="C70" s="980"/>
      <c r="D70" s="980"/>
      <c r="E70" s="980"/>
      <c r="F70" s="980"/>
      <c r="G70" s="980"/>
      <c r="H70" s="980"/>
      <c r="I70" s="980"/>
      <c r="J70" s="980"/>
      <c r="K70" s="980"/>
      <c r="L70" s="980"/>
      <c r="M70" s="980"/>
      <c r="N70" s="980"/>
      <c r="O70" s="980"/>
      <c r="P70" s="980"/>
      <c r="Q70" s="980"/>
      <c r="R70" s="980"/>
    </row>
    <row r="71" spans="2:18">
      <c r="B71" s="980" t="s">
        <v>634</v>
      </c>
      <c r="C71" s="980"/>
      <c r="D71" s="980"/>
      <c r="E71" s="980"/>
      <c r="F71" s="980"/>
      <c r="G71" s="980"/>
      <c r="H71" s="980"/>
      <c r="I71" s="980"/>
      <c r="J71" s="980"/>
      <c r="K71" s="980"/>
      <c r="L71" s="980"/>
      <c r="M71" s="980"/>
      <c r="N71" s="980"/>
      <c r="O71" s="980"/>
      <c r="P71" s="980"/>
      <c r="Q71" s="980"/>
      <c r="R71" s="980"/>
    </row>
    <row r="72" spans="2:18">
      <c r="B72" s="980" t="s">
        <v>635</v>
      </c>
      <c r="C72" s="980"/>
      <c r="D72" s="980"/>
      <c r="E72" s="980"/>
      <c r="F72" s="980"/>
      <c r="G72" s="980"/>
      <c r="H72" s="980"/>
      <c r="I72" s="980"/>
      <c r="J72" s="980"/>
      <c r="K72" s="980"/>
      <c r="L72" s="980"/>
      <c r="M72" s="980"/>
      <c r="N72" s="980"/>
      <c r="O72" s="980"/>
      <c r="P72" s="980"/>
      <c r="Q72" s="980"/>
      <c r="R72" s="980"/>
    </row>
    <row r="73" spans="2:18">
      <c r="B73" s="980" t="s">
        <v>636</v>
      </c>
      <c r="C73" s="980"/>
      <c r="D73" s="980"/>
      <c r="E73" s="980"/>
      <c r="F73" s="980"/>
      <c r="G73" s="980"/>
      <c r="H73" s="980"/>
      <c r="I73" s="980"/>
      <c r="J73" s="980"/>
      <c r="K73" s="980"/>
      <c r="L73" s="980"/>
      <c r="M73" s="980"/>
      <c r="N73" s="980"/>
      <c r="O73" s="980"/>
      <c r="P73" s="980"/>
      <c r="Q73" s="980"/>
      <c r="R73" s="980"/>
    </row>
    <row r="74" spans="2:18">
      <c r="B74" s="980" t="s">
        <v>637</v>
      </c>
      <c r="C74" s="980"/>
      <c r="D74" s="980"/>
      <c r="E74" s="980"/>
      <c r="F74" s="980"/>
      <c r="G74" s="980"/>
      <c r="H74" s="980"/>
      <c r="I74" s="980"/>
      <c r="J74" s="980"/>
      <c r="K74" s="980"/>
      <c r="L74" s="980"/>
      <c r="M74" s="980"/>
      <c r="N74" s="980"/>
      <c r="O74" s="980"/>
      <c r="P74" s="980"/>
      <c r="Q74" s="980"/>
      <c r="R74" s="980"/>
    </row>
    <row r="75" spans="2:18">
      <c r="B75" s="980" t="s">
        <v>638</v>
      </c>
      <c r="C75" s="980"/>
      <c r="D75" s="980"/>
      <c r="E75" s="980"/>
      <c r="F75" s="980"/>
      <c r="G75" s="980"/>
      <c r="H75" s="980"/>
      <c r="I75" s="980"/>
      <c r="J75" s="980"/>
      <c r="K75" s="980"/>
      <c r="L75" s="980"/>
      <c r="M75" s="980"/>
      <c r="N75" s="980"/>
      <c r="O75" s="980"/>
      <c r="P75" s="980"/>
      <c r="Q75" s="980"/>
      <c r="R75" s="980"/>
    </row>
    <row r="76" spans="2:18">
      <c r="B76" s="980" t="s">
        <v>639</v>
      </c>
      <c r="C76" s="980"/>
      <c r="D76" s="980"/>
      <c r="E76" s="980"/>
      <c r="F76" s="980"/>
      <c r="G76" s="980"/>
      <c r="H76" s="980"/>
      <c r="I76" s="980"/>
      <c r="J76" s="980"/>
      <c r="K76" s="980"/>
      <c r="L76" s="980"/>
      <c r="M76" s="980"/>
      <c r="N76" s="980"/>
      <c r="O76" s="980"/>
      <c r="P76" s="980"/>
      <c r="Q76" s="980"/>
      <c r="R76" s="980"/>
    </row>
    <row r="77" spans="2:18">
      <c r="B77" s="980" t="s">
        <v>640</v>
      </c>
      <c r="C77" s="980"/>
      <c r="D77" s="980"/>
      <c r="E77" s="980"/>
      <c r="F77" s="980"/>
      <c r="G77" s="980"/>
      <c r="H77" s="980"/>
      <c r="I77" s="980"/>
      <c r="J77" s="980"/>
      <c r="K77" s="980"/>
      <c r="L77" s="980"/>
      <c r="M77" s="980"/>
      <c r="N77" s="980"/>
      <c r="O77" s="980"/>
      <c r="P77" s="980"/>
      <c r="Q77" s="980"/>
      <c r="R77" s="980"/>
    </row>
    <row r="78" spans="2:18">
      <c r="B78" s="980" t="s">
        <v>641</v>
      </c>
      <c r="C78" s="980"/>
      <c r="D78" s="980"/>
      <c r="E78" s="980"/>
      <c r="F78" s="980"/>
      <c r="G78" s="980"/>
      <c r="H78" s="980"/>
      <c r="I78" s="980"/>
      <c r="J78" s="980"/>
      <c r="K78" s="980"/>
      <c r="L78" s="980"/>
      <c r="M78" s="980"/>
      <c r="N78" s="980"/>
      <c r="O78" s="980"/>
      <c r="P78" s="980"/>
      <c r="Q78" s="980"/>
      <c r="R78" s="980"/>
    </row>
    <row r="79" spans="2:18">
      <c r="B79" s="980" t="s">
        <v>642</v>
      </c>
      <c r="C79" s="980"/>
      <c r="D79" s="980"/>
      <c r="E79" s="980"/>
      <c r="F79" s="980"/>
      <c r="G79" s="980"/>
      <c r="H79" s="980"/>
      <c r="I79" s="980"/>
      <c r="J79" s="980"/>
      <c r="K79" s="980"/>
      <c r="L79" s="980"/>
      <c r="M79" s="980"/>
      <c r="N79" s="980"/>
      <c r="O79" s="980"/>
      <c r="P79" s="980"/>
      <c r="Q79" s="980"/>
      <c r="R79" s="980"/>
    </row>
    <row r="80" spans="2:18">
      <c r="B80" s="980" t="s">
        <v>643</v>
      </c>
      <c r="C80" s="980"/>
      <c r="D80" s="980"/>
      <c r="E80" s="980"/>
      <c r="F80" s="980"/>
      <c r="G80" s="980"/>
      <c r="H80" s="980"/>
      <c r="I80" s="980"/>
      <c r="J80" s="980"/>
      <c r="K80" s="980"/>
      <c r="L80" s="980"/>
      <c r="M80" s="980"/>
      <c r="N80" s="980"/>
      <c r="O80" s="980"/>
      <c r="P80" s="980"/>
      <c r="Q80" s="980"/>
      <c r="R80" s="980"/>
    </row>
    <row r="81" spans="2:18">
      <c r="B81" s="980" t="s">
        <v>644</v>
      </c>
      <c r="C81" s="980"/>
      <c r="D81" s="980"/>
      <c r="E81" s="980"/>
      <c r="F81" s="980"/>
      <c r="G81" s="980"/>
      <c r="H81" s="980"/>
      <c r="I81" s="980"/>
      <c r="J81" s="980"/>
      <c r="K81" s="980"/>
      <c r="L81" s="980"/>
      <c r="M81" s="980"/>
      <c r="N81" s="980"/>
      <c r="O81" s="980"/>
      <c r="P81" s="980"/>
      <c r="Q81" s="980"/>
      <c r="R81" s="980"/>
    </row>
    <row r="82" spans="2:18">
      <c r="B82" s="980" t="s">
        <v>645</v>
      </c>
      <c r="C82" s="980"/>
      <c r="D82" s="980"/>
      <c r="E82" s="980"/>
      <c r="F82" s="980"/>
      <c r="G82" s="980"/>
      <c r="H82" s="980"/>
      <c r="I82" s="980"/>
      <c r="J82" s="980"/>
      <c r="K82" s="980"/>
      <c r="L82" s="980"/>
      <c r="M82" s="980"/>
      <c r="N82" s="980"/>
      <c r="O82" s="980"/>
      <c r="P82" s="980"/>
      <c r="Q82" s="980"/>
      <c r="R82" s="980"/>
    </row>
    <row r="83" spans="2:18">
      <c r="B83" s="981" t="s">
        <v>646</v>
      </c>
      <c r="C83" s="980"/>
      <c r="D83" s="980"/>
      <c r="E83" s="980"/>
      <c r="F83" s="980"/>
      <c r="G83" s="980"/>
      <c r="H83" s="980"/>
      <c r="I83" s="980"/>
      <c r="J83" s="980"/>
      <c r="K83" s="980"/>
      <c r="L83" s="980"/>
      <c r="M83" s="980"/>
      <c r="N83" s="980"/>
      <c r="O83" s="980"/>
      <c r="P83" s="980"/>
      <c r="Q83" s="980"/>
      <c r="R83" s="980"/>
    </row>
    <row r="84" spans="2:18">
      <c r="B84" s="980" t="s">
        <v>647</v>
      </c>
      <c r="C84" s="980"/>
      <c r="D84" s="980"/>
      <c r="E84" s="980"/>
      <c r="F84" s="980"/>
      <c r="G84" s="980"/>
      <c r="H84" s="980"/>
      <c r="I84" s="980"/>
      <c r="J84" s="980"/>
      <c r="K84" s="980"/>
      <c r="L84" s="980"/>
      <c r="M84" s="980"/>
      <c r="N84" s="980"/>
      <c r="O84" s="980"/>
      <c r="P84" s="980"/>
      <c r="Q84" s="980"/>
      <c r="R84" s="980"/>
    </row>
    <row r="85" spans="2:18">
      <c r="B85" s="980" t="s">
        <v>648</v>
      </c>
      <c r="C85" s="980"/>
      <c r="D85" s="980"/>
      <c r="E85" s="980"/>
      <c r="F85" s="980"/>
      <c r="G85" s="980"/>
      <c r="H85" s="980"/>
      <c r="I85" s="980"/>
      <c r="J85" s="980"/>
      <c r="K85" s="980"/>
      <c r="L85" s="980"/>
      <c r="M85" s="980"/>
      <c r="N85" s="980"/>
      <c r="O85" s="980"/>
      <c r="P85" s="980"/>
      <c r="Q85" s="980"/>
      <c r="R85" s="980"/>
    </row>
    <row r="86" spans="2:18">
      <c r="B86" s="980"/>
      <c r="C86" s="980"/>
      <c r="D86" s="980"/>
      <c r="E86" s="980"/>
      <c r="F86" s="980"/>
      <c r="G86" s="980"/>
      <c r="H86" s="980"/>
      <c r="I86" s="980"/>
      <c r="J86" s="980"/>
      <c r="K86" s="980"/>
      <c r="L86" s="980"/>
      <c r="M86" s="980"/>
      <c r="N86" s="980"/>
      <c r="O86" s="980"/>
      <c r="P86" s="980"/>
      <c r="Q86" s="980"/>
      <c r="R86" s="980"/>
    </row>
    <row r="87" spans="2:18">
      <c r="B87" s="980"/>
      <c r="C87" s="980"/>
      <c r="D87" s="980"/>
      <c r="E87" s="980"/>
      <c r="F87" s="980"/>
      <c r="G87" s="980"/>
      <c r="H87" s="980"/>
      <c r="I87" s="980"/>
      <c r="J87" s="980"/>
      <c r="K87" s="980"/>
      <c r="L87" s="980"/>
      <c r="M87" s="980"/>
      <c r="N87" s="980"/>
      <c r="O87" s="980"/>
      <c r="P87" s="980"/>
      <c r="Q87" s="980"/>
      <c r="R87" s="980"/>
    </row>
    <row r="88" spans="2:18">
      <c r="B88" s="980"/>
      <c r="C88" s="980"/>
      <c r="D88" s="980"/>
      <c r="E88" s="980"/>
      <c r="F88" s="980"/>
      <c r="G88" s="980"/>
      <c r="H88" s="980"/>
      <c r="I88" s="980"/>
      <c r="J88" s="980"/>
      <c r="K88" s="980"/>
      <c r="L88" s="980"/>
      <c r="M88" s="980"/>
      <c r="N88" s="980"/>
      <c r="O88" s="980"/>
      <c r="P88" s="980"/>
      <c r="Q88" s="980"/>
      <c r="R88" s="980"/>
    </row>
    <row r="89" spans="2:18">
      <c r="B89" s="980"/>
      <c r="C89" s="980"/>
      <c r="D89" s="980"/>
      <c r="E89" s="980"/>
      <c r="F89" s="980"/>
      <c r="G89" s="980"/>
      <c r="H89" s="980"/>
      <c r="I89" s="980"/>
      <c r="J89" s="980"/>
      <c r="K89" s="980"/>
      <c r="L89" s="980"/>
      <c r="M89" s="980"/>
      <c r="N89" s="980"/>
      <c r="O89" s="980"/>
      <c r="P89" s="980"/>
      <c r="Q89" s="980"/>
      <c r="R89" s="980"/>
    </row>
    <row r="90" spans="2:18">
      <c r="B90" s="980"/>
      <c r="C90" s="980"/>
      <c r="D90" s="980"/>
      <c r="E90" s="980"/>
      <c r="F90" s="980"/>
      <c r="G90" s="980"/>
      <c r="H90" s="980"/>
      <c r="I90" s="980"/>
      <c r="J90" s="980"/>
      <c r="K90" s="980"/>
      <c r="L90" s="980"/>
      <c r="M90" s="980"/>
      <c r="N90" s="980"/>
      <c r="O90" s="980"/>
      <c r="P90" s="980"/>
      <c r="Q90" s="980"/>
      <c r="R90" s="980"/>
    </row>
    <row r="91" spans="2:18">
      <c r="B91" s="980"/>
      <c r="C91" s="980"/>
      <c r="D91" s="980"/>
      <c r="E91" s="980"/>
      <c r="F91" s="980"/>
      <c r="G91" s="980"/>
      <c r="H91" s="980"/>
      <c r="I91" s="980"/>
      <c r="J91" s="980"/>
      <c r="K91" s="980"/>
      <c r="L91" s="980"/>
      <c r="M91" s="980"/>
      <c r="N91" s="980"/>
      <c r="O91" s="980"/>
      <c r="P91" s="980"/>
      <c r="Q91" s="980"/>
      <c r="R91" s="980"/>
    </row>
    <row r="92" spans="2:18">
      <c r="B92" s="980"/>
      <c r="C92" s="980"/>
      <c r="D92" s="980"/>
      <c r="E92" s="980"/>
      <c r="F92" s="980"/>
      <c r="G92" s="980"/>
      <c r="H92" s="980"/>
      <c r="I92" s="980"/>
      <c r="J92" s="980"/>
      <c r="K92" s="980"/>
      <c r="L92" s="980"/>
      <c r="M92" s="980"/>
      <c r="N92" s="980"/>
      <c r="O92" s="980"/>
      <c r="P92" s="980"/>
      <c r="Q92" s="980"/>
      <c r="R92" s="980"/>
    </row>
    <row r="93" spans="2:18">
      <c r="B93" s="980"/>
      <c r="C93" s="980"/>
      <c r="D93" s="980"/>
      <c r="E93" s="980"/>
      <c r="F93" s="980"/>
      <c r="G93" s="980"/>
      <c r="H93" s="980"/>
      <c r="I93" s="980"/>
      <c r="J93" s="980"/>
      <c r="K93" s="980"/>
      <c r="L93" s="980"/>
      <c r="M93" s="980"/>
      <c r="N93" s="980"/>
      <c r="O93" s="980"/>
      <c r="P93" s="980"/>
      <c r="Q93" s="980"/>
      <c r="R93" s="980"/>
    </row>
    <row r="94" spans="2:18">
      <c r="B94" s="980"/>
      <c r="C94" s="980"/>
      <c r="D94" s="980"/>
      <c r="E94" s="980"/>
      <c r="F94" s="980"/>
      <c r="G94" s="980"/>
      <c r="H94" s="980"/>
      <c r="I94" s="980"/>
      <c r="J94" s="980"/>
      <c r="K94" s="980"/>
      <c r="L94" s="980"/>
      <c r="M94" s="980"/>
      <c r="N94" s="980"/>
      <c r="O94" s="980"/>
      <c r="P94" s="980"/>
      <c r="Q94" s="980"/>
      <c r="R94" s="980"/>
    </row>
    <row r="122" spans="1:7">
      <c r="A122" s="517"/>
      <c r="C122" s="517"/>
      <c r="D122" s="517"/>
      <c r="E122" s="517"/>
      <c r="F122" s="517"/>
      <c r="G122" s="517"/>
    </row>
    <row r="123" spans="1:7">
      <c r="C123" s="516"/>
    </row>
    <row r="151" spans="1:1">
      <c r="A151" s="517"/>
    </row>
    <row r="187" spans="1:1">
      <c r="A187" s="526"/>
    </row>
    <row r="238" spans="1:1">
      <c r="A238" s="526"/>
    </row>
    <row r="287" spans="1:1">
      <c r="A287" s="526"/>
    </row>
    <row r="314" spans="1:1">
      <c r="A314" s="517"/>
    </row>
    <row r="364" spans="1:1">
      <c r="A364" s="526"/>
    </row>
    <row r="388" spans="1:1">
      <c r="A388" s="517"/>
    </row>
    <row r="416" spans="1:1">
      <c r="A416" s="517"/>
    </row>
    <row r="444" spans="1:1">
      <c r="A444" s="517"/>
    </row>
    <row r="468" spans="1:1">
      <c r="A468" s="517"/>
    </row>
    <row r="497" spans="1:1">
      <c r="A497" s="517"/>
    </row>
    <row r="526" spans="1:1">
      <c r="A526" s="517"/>
    </row>
    <row r="575" spans="1:1">
      <c r="A575" s="526"/>
    </row>
    <row r="606" spans="1:1">
      <c r="A606" s="526"/>
    </row>
    <row r="650" spans="1:1">
      <c r="A650" s="526"/>
    </row>
    <row r="686" spans="1:1">
      <c r="A686" s="517"/>
    </row>
    <row r="725" spans="1:1">
      <c r="A725" s="526"/>
    </row>
    <row r="754" spans="1:1">
      <c r="A754" s="526"/>
    </row>
    <row r="793" spans="1:1">
      <c r="A793" s="526"/>
    </row>
    <row r="832" spans="1:1">
      <c r="A832" s="526"/>
    </row>
    <row r="860" spans="1:1">
      <c r="A860" s="526"/>
    </row>
    <row r="900" spans="1:1">
      <c r="A900" s="526"/>
    </row>
    <row r="940" spans="1:1">
      <c r="A940" s="526"/>
    </row>
    <row r="969" spans="1:1">
      <c r="A969" s="52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14"/>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ageMargins left="0.7" right="0.7" top="0.75" bottom="0.75" header="0.3" footer="0.3"/>
  <pageSetup paperSize="9" scale="6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workbookViewId="0"/>
  </sheetViews>
  <sheetFormatPr defaultColWidth="9" defaultRowHeight="13.2"/>
  <cols>
    <col min="1" max="1" width="3.109375" style="2" customWidth="1"/>
    <col min="2" max="2" width="4.109375" style="2" customWidth="1"/>
    <col min="3" max="3" width="3.33203125" style="2" customWidth="1"/>
    <col min="4" max="4" width="0.33203125" style="2" customWidth="1"/>
    <col min="5" max="39" width="3.109375" style="2" customWidth="1"/>
    <col min="40" max="40" width="9" style="3"/>
    <col min="41" max="16384" width="9" style="2"/>
  </cols>
  <sheetData>
    <row r="1" spans="1:41" s="1" customFormat="1">
      <c r="AN1" s="5"/>
    </row>
    <row r="2" spans="1:41" s="1" customFormat="1" ht="13.8">
      <c r="B2" s="4" t="s">
        <v>69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N2"/>
    </row>
    <row r="3" spans="1:41" s="1" customFormat="1" ht="14.25" customHeight="1">
      <c r="B3"/>
      <c r="C3"/>
      <c r="D3"/>
      <c r="E3"/>
      <c r="F3"/>
      <c r="G3"/>
      <c r="H3"/>
      <c r="I3"/>
      <c r="J3"/>
      <c r="K3"/>
      <c r="L3"/>
      <c r="M3"/>
      <c r="N3"/>
      <c r="O3"/>
      <c r="P3"/>
      <c r="Q3"/>
      <c r="R3"/>
      <c r="S3"/>
      <c r="T3"/>
      <c r="U3"/>
      <c r="V3"/>
      <c r="W3"/>
      <c r="X3"/>
      <c r="Y3"/>
      <c r="Z3" s="982" t="s">
        <v>1</v>
      </c>
      <c r="AA3" s="982"/>
      <c r="AB3" s="982"/>
      <c r="AC3" s="982"/>
      <c r="AD3" s="982"/>
      <c r="AE3" s="983"/>
      <c r="AF3" s="983"/>
      <c r="AG3" s="983"/>
      <c r="AH3" s="983"/>
      <c r="AI3" s="983"/>
      <c r="AJ3" s="983"/>
      <c r="AK3" s="983"/>
      <c r="AL3" s="983"/>
      <c r="AM3" s="80"/>
      <c r="AN3" s="5"/>
    </row>
    <row r="4" spans="1:41" s="1" customFormat="1">
      <c r="B4"/>
      <c r="C4"/>
      <c r="D4"/>
      <c r="E4"/>
      <c r="F4"/>
      <c r="G4"/>
      <c r="H4"/>
      <c r="I4"/>
      <c r="J4"/>
      <c r="K4"/>
      <c r="L4"/>
      <c r="M4"/>
      <c r="N4"/>
      <c r="O4"/>
      <c r="P4"/>
      <c r="Q4"/>
      <c r="R4"/>
      <c r="S4"/>
      <c r="T4"/>
      <c r="U4"/>
      <c r="V4"/>
      <c r="W4"/>
      <c r="X4"/>
      <c r="Y4"/>
      <c r="Z4"/>
      <c r="AA4"/>
      <c r="AB4"/>
      <c r="AC4"/>
      <c r="AD4"/>
      <c r="AE4"/>
      <c r="AF4"/>
      <c r="AG4"/>
      <c r="AH4"/>
      <c r="AI4"/>
      <c r="AJ4"/>
      <c r="AK4"/>
      <c r="AL4"/>
      <c r="AM4" s="2"/>
      <c r="AN4" s="81"/>
    </row>
    <row r="5" spans="1:41" s="1" customFormat="1" ht="13.8">
      <c r="B5" s="984" t="s">
        <v>70</v>
      </c>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c r="AH5" s="984"/>
      <c r="AI5" s="984"/>
      <c r="AJ5" s="984"/>
      <c r="AK5" s="984"/>
      <c r="AL5" s="984"/>
      <c r="AM5" s="2"/>
      <c r="AN5"/>
    </row>
    <row r="6" spans="1:41" s="1" customFormat="1" ht="13.5" customHeight="1">
      <c r="B6"/>
      <c r="C6"/>
      <c r="D6"/>
      <c r="E6"/>
      <c r="F6"/>
      <c r="G6"/>
      <c r="H6"/>
      <c r="I6"/>
      <c r="J6"/>
      <c r="K6"/>
      <c r="L6"/>
      <c r="M6"/>
      <c r="N6"/>
      <c r="O6"/>
      <c r="P6"/>
      <c r="Q6"/>
      <c r="R6"/>
      <c r="S6"/>
      <c r="T6"/>
      <c r="U6"/>
      <c r="V6"/>
      <c r="W6"/>
      <c r="X6"/>
      <c r="Y6"/>
      <c r="Z6"/>
      <c r="AA6"/>
      <c r="AB6"/>
      <c r="AC6" s="5"/>
      <c r="AD6" s="61"/>
      <c r="AE6" s="62" t="s">
        <v>2</v>
      </c>
      <c r="AF6"/>
      <c r="AG6"/>
      <c r="AH6" s="82" t="s">
        <v>3</v>
      </c>
      <c r="AI6"/>
      <c r="AJ6" s="82" t="s">
        <v>4</v>
      </c>
      <c r="AK6"/>
      <c r="AL6" s="82" t="s">
        <v>5</v>
      </c>
      <c r="AM6" s="2"/>
      <c r="AN6"/>
    </row>
    <row r="7" spans="1:41" s="1" customFormat="1" ht="13.8">
      <c r="B7" s="984" t="s">
        <v>71</v>
      </c>
      <c r="C7" s="984"/>
      <c r="D7" s="984"/>
      <c r="E7" s="984"/>
      <c r="F7" s="984"/>
      <c r="G7" s="984"/>
      <c r="H7" s="984"/>
      <c r="I7" s="984"/>
      <c r="J7" s="984"/>
      <c r="K7" s="11"/>
      <c r="L7" s="11"/>
      <c r="M7" s="11"/>
      <c r="N7" s="11"/>
      <c r="O7" s="11"/>
      <c r="P7" s="11"/>
      <c r="Q7" s="11"/>
      <c r="R7" s="11"/>
      <c r="S7" s="11"/>
      <c r="T7" s="11"/>
      <c r="U7"/>
      <c r="V7"/>
      <c r="W7"/>
      <c r="X7"/>
      <c r="Y7"/>
      <c r="Z7"/>
      <c r="AA7"/>
      <c r="AB7"/>
      <c r="AC7"/>
      <c r="AD7"/>
      <c r="AE7"/>
      <c r="AF7"/>
      <c r="AG7"/>
      <c r="AH7"/>
      <c r="AI7"/>
      <c r="AJ7"/>
      <c r="AK7"/>
      <c r="AL7"/>
      <c r="AM7" s="2"/>
      <c r="AN7"/>
    </row>
    <row r="8" spans="1:41" ht="13.8">
      <c r="A8" s="1"/>
      <c r="B8"/>
      <c r="C8"/>
      <c r="D8"/>
      <c r="E8"/>
      <c r="F8"/>
      <c r="G8"/>
      <c r="H8"/>
      <c r="I8"/>
      <c r="J8"/>
      <c r="K8"/>
      <c r="L8"/>
      <c r="M8"/>
      <c r="N8"/>
      <c r="O8"/>
      <c r="P8"/>
      <c r="Q8"/>
      <c r="R8"/>
      <c r="S8"/>
      <c r="T8"/>
      <c r="U8"/>
      <c r="V8"/>
      <c r="W8"/>
      <c r="X8"/>
      <c r="Y8"/>
      <c r="Z8"/>
      <c r="AA8"/>
      <c r="AB8"/>
      <c r="AC8" s="4" t="s">
        <v>72</v>
      </c>
      <c r="AD8"/>
      <c r="AE8"/>
      <c r="AF8"/>
      <c r="AG8"/>
      <c r="AH8"/>
      <c r="AI8"/>
      <c r="AJ8"/>
      <c r="AK8"/>
      <c r="AL8"/>
      <c r="AN8"/>
      <c r="AO8"/>
    </row>
    <row r="9" spans="1:41" ht="13.8">
      <c r="A9" s="1"/>
      <c r="B9"/>
      <c r="C9" s="4" t="s">
        <v>73</v>
      </c>
      <c r="D9" s="5"/>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1"/>
      <c r="B10"/>
      <c r="C10" s="5"/>
      <c r="D10" s="5"/>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1"/>
      <c r="B11" s="986" t="s">
        <v>6</v>
      </c>
      <c r="C11" s="985" t="s">
        <v>7</v>
      </c>
      <c r="D11" s="985"/>
      <c r="E11" s="985"/>
      <c r="F11" s="985"/>
      <c r="G11" s="985"/>
      <c r="H11" s="985"/>
      <c r="I11" s="985"/>
      <c r="J11" s="985"/>
      <c r="K11" s="985"/>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83"/>
      <c r="AN11"/>
      <c r="AO11"/>
    </row>
    <row r="12" spans="1:41" ht="14.25" customHeight="1">
      <c r="A12" s="1"/>
      <c r="B12" s="986"/>
      <c r="C12" s="988" t="s">
        <v>8</v>
      </c>
      <c r="D12" s="988"/>
      <c r="E12" s="988"/>
      <c r="F12" s="988"/>
      <c r="G12" s="988"/>
      <c r="H12" s="988"/>
      <c r="I12" s="988"/>
      <c r="J12" s="988"/>
      <c r="K12" s="988"/>
      <c r="L12" s="1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84"/>
      <c r="AN12"/>
      <c r="AO12"/>
    </row>
    <row r="13" spans="1:41" ht="13.5" customHeight="1">
      <c r="A13" s="1"/>
      <c r="B13" s="986"/>
      <c r="C13" s="992" t="s">
        <v>9</v>
      </c>
      <c r="D13" s="992"/>
      <c r="E13" s="992"/>
      <c r="F13" s="992"/>
      <c r="G13" s="992"/>
      <c r="H13" s="992"/>
      <c r="I13" s="992"/>
      <c r="J13" s="992"/>
      <c r="K13" s="992"/>
      <c r="L13" s="989" t="s">
        <v>10</v>
      </c>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N13"/>
      <c r="AO13"/>
    </row>
    <row r="14" spans="1:41" ht="13.5" customHeight="1">
      <c r="A14" s="1"/>
      <c r="B14" s="986"/>
      <c r="C14" s="992"/>
      <c r="D14" s="992"/>
      <c r="E14" s="992"/>
      <c r="F14" s="992"/>
      <c r="G14" s="992"/>
      <c r="H14" s="992"/>
      <c r="I14" s="992"/>
      <c r="J14" s="992"/>
      <c r="K14" s="992"/>
      <c r="L14" s="990" t="s">
        <v>74</v>
      </c>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0"/>
      <c r="AK14" s="990"/>
      <c r="AL14" s="990"/>
      <c r="AN14"/>
      <c r="AO14"/>
    </row>
    <row r="15" spans="1:41" ht="13.5" customHeight="1">
      <c r="A15" s="1"/>
      <c r="B15" s="986"/>
      <c r="C15" s="992"/>
      <c r="D15" s="992"/>
      <c r="E15" s="992"/>
      <c r="F15" s="992"/>
      <c r="G15" s="992"/>
      <c r="H15" s="992"/>
      <c r="I15" s="992"/>
      <c r="J15" s="992"/>
      <c r="K15" s="992"/>
      <c r="L15" s="991" t="s">
        <v>11</v>
      </c>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1"/>
      <c r="AN15"/>
      <c r="AO15"/>
    </row>
    <row r="16" spans="1:41" ht="14.25" customHeight="1">
      <c r="A16" s="1"/>
      <c r="B16" s="986"/>
      <c r="C16" s="992" t="s">
        <v>12</v>
      </c>
      <c r="D16" s="992"/>
      <c r="E16" s="992"/>
      <c r="F16" s="992"/>
      <c r="G16" s="992"/>
      <c r="H16" s="992"/>
      <c r="I16" s="992"/>
      <c r="J16" s="992"/>
      <c r="K16" s="992"/>
      <c r="L16" s="982" t="s">
        <v>13</v>
      </c>
      <c r="M16" s="982"/>
      <c r="N16" s="982"/>
      <c r="O16" s="982"/>
      <c r="P16" s="982"/>
      <c r="Q16" s="39"/>
      <c r="R16" s="40"/>
      <c r="S16" s="40"/>
      <c r="T16" s="40"/>
      <c r="U16" s="40"/>
      <c r="V16" s="40"/>
      <c r="W16" s="40"/>
      <c r="X16" s="40"/>
      <c r="Y16" s="63"/>
      <c r="Z16" s="993" t="s">
        <v>14</v>
      </c>
      <c r="AA16" s="993"/>
      <c r="AB16" s="993"/>
      <c r="AC16" s="993"/>
      <c r="AD16" s="993"/>
      <c r="AE16" s="43"/>
      <c r="AF16" s="44"/>
      <c r="AG16" s="13"/>
      <c r="AH16" s="13"/>
      <c r="AI16" s="13"/>
      <c r="AJ16" s="994"/>
      <c r="AK16" s="994"/>
      <c r="AL16" s="994"/>
      <c r="AN16"/>
      <c r="AO16"/>
    </row>
    <row r="17" spans="2:41" ht="14.25" customHeight="1">
      <c r="B17" s="986"/>
      <c r="C17" s="995" t="s">
        <v>15</v>
      </c>
      <c r="D17" s="995"/>
      <c r="E17" s="995"/>
      <c r="F17" s="995"/>
      <c r="G17" s="995"/>
      <c r="H17" s="995"/>
      <c r="I17" s="995"/>
      <c r="J17" s="995"/>
      <c r="K17" s="995"/>
      <c r="L17" s="16"/>
      <c r="M17" s="16"/>
      <c r="N17" s="16"/>
      <c r="O17" s="16"/>
      <c r="P17" s="16"/>
      <c r="Q17" s="16"/>
      <c r="R17" s="16"/>
      <c r="S17" s="16"/>
      <c r="T17"/>
      <c r="U17" s="982" t="s">
        <v>16</v>
      </c>
      <c r="V17" s="982"/>
      <c r="W17" s="982"/>
      <c r="X17" s="982"/>
      <c r="Y17" s="982"/>
      <c r="Z17" s="23"/>
      <c r="AA17" s="24"/>
      <c r="AB17" s="24"/>
      <c r="AC17" s="24"/>
      <c r="AD17" s="24"/>
      <c r="AE17" s="996"/>
      <c r="AF17" s="996"/>
      <c r="AG17" s="996"/>
      <c r="AH17" s="996"/>
      <c r="AI17" s="996"/>
      <c r="AJ17" s="996"/>
      <c r="AK17" s="996"/>
      <c r="AL17" s="85"/>
      <c r="AN17" s="2"/>
      <c r="AO17"/>
    </row>
    <row r="18" spans="2:41" ht="14.25" customHeight="1">
      <c r="B18" s="986"/>
      <c r="C18" s="997" t="s">
        <v>17</v>
      </c>
      <c r="D18" s="997"/>
      <c r="E18" s="997"/>
      <c r="F18" s="997"/>
      <c r="G18" s="997"/>
      <c r="H18" s="997"/>
      <c r="I18" s="997"/>
      <c r="J18" s="997"/>
      <c r="K18" s="997"/>
      <c r="L18" s="982" t="s">
        <v>18</v>
      </c>
      <c r="M18" s="982"/>
      <c r="N18" s="982"/>
      <c r="O18" s="982"/>
      <c r="P18" s="982"/>
      <c r="Q18" s="41"/>
      <c r="R18" s="42"/>
      <c r="S18" s="42"/>
      <c r="T18" s="42"/>
      <c r="U18" s="42"/>
      <c r="V18" s="42"/>
      <c r="W18" s="42"/>
      <c r="X18" s="42"/>
      <c r="Y18" s="64"/>
      <c r="Z18" s="998" t="s">
        <v>19</v>
      </c>
      <c r="AA18" s="998"/>
      <c r="AB18" s="998"/>
      <c r="AC18" s="998"/>
      <c r="AD18" s="998"/>
      <c r="AE18" s="65"/>
      <c r="AF18" s="66"/>
      <c r="AG18" s="66"/>
      <c r="AH18" s="66"/>
      <c r="AI18" s="66"/>
      <c r="AJ18" s="66"/>
      <c r="AK18" s="66"/>
      <c r="AL18" s="85"/>
      <c r="AN18" s="2"/>
      <c r="AO18"/>
    </row>
    <row r="19" spans="2:41" ht="13.5" customHeight="1">
      <c r="B19" s="986"/>
      <c r="C19" s="987" t="s">
        <v>20</v>
      </c>
      <c r="D19" s="987"/>
      <c r="E19" s="987"/>
      <c r="F19" s="987"/>
      <c r="G19" s="987"/>
      <c r="H19" s="987"/>
      <c r="I19" s="987"/>
      <c r="J19" s="987"/>
      <c r="K19" s="987"/>
      <c r="L19" s="989" t="s">
        <v>10</v>
      </c>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989"/>
      <c r="AK19" s="989"/>
      <c r="AL19" s="989"/>
      <c r="AN19" s="2"/>
      <c r="AO19"/>
    </row>
    <row r="20" spans="2:41" ht="14.25" customHeight="1">
      <c r="B20" s="986"/>
      <c r="C20" s="987"/>
      <c r="D20" s="987"/>
      <c r="E20" s="987"/>
      <c r="F20" s="987"/>
      <c r="G20" s="987"/>
      <c r="H20" s="987"/>
      <c r="I20" s="987"/>
      <c r="J20" s="987"/>
      <c r="K20" s="987"/>
      <c r="L20" s="990" t="s">
        <v>74</v>
      </c>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N20" s="2"/>
      <c r="AO20"/>
    </row>
    <row r="21" spans="2:41" ht="13.5" customHeight="1">
      <c r="B21" s="986"/>
      <c r="C21" s="987"/>
      <c r="D21" s="987"/>
      <c r="E21" s="987"/>
      <c r="F21" s="987"/>
      <c r="G21" s="987"/>
      <c r="H21" s="987"/>
      <c r="I21" s="987"/>
      <c r="J21" s="987"/>
      <c r="K21" s="987"/>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N21" s="2"/>
      <c r="AO21"/>
    </row>
    <row r="22" spans="2:41" ht="13.5" customHeight="1">
      <c r="B22" s="1012" t="s">
        <v>21</v>
      </c>
      <c r="C22" s="992" t="s">
        <v>22</v>
      </c>
      <c r="D22" s="992"/>
      <c r="E22" s="992"/>
      <c r="F22" s="992"/>
      <c r="G22" s="992"/>
      <c r="H22" s="992"/>
      <c r="I22" s="992"/>
      <c r="J22" s="992"/>
      <c r="K22" s="992"/>
      <c r="L22" s="989" t="s">
        <v>10</v>
      </c>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N22" s="2"/>
      <c r="AO22"/>
    </row>
    <row r="23" spans="2:41" ht="14.25" customHeight="1">
      <c r="B23" s="1012"/>
      <c r="C23" s="992"/>
      <c r="D23" s="992"/>
      <c r="E23" s="992"/>
      <c r="F23" s="992"/>
      <c r="G23" s="992"/>
      <c r="H23" s="992"/>
      <c r="I23" s="992"/>
      <c r="J23" s="992"/>
      <c r="K23" s="992"/>
      <c r="L23" s="990" t="s">
        <v>74</v>
      </c>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N23" s="2"/>
      <c r="AO23"/>
    </row>
    <row r="24" spans="2:41">
      <c r="B24" s="1012"/>
      <c r="C24" s="992"/>
      <c r="D24" s="992"/>
      <c r="E24" s="992"/>
      <c r="F24" s="992"/>
      <c r="G24" s="992"/>
      <c r="H24" s="992"/>
      <c r="I24" s="992"/>
      <c r="J24" s="992"/>
      <c r="K24" s="992"/>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N24" s="2"/>
      <c r="AO24"/>
    </row>
    <row r="25" spans="2:41" ht="14.25" customHeight="1">
      <c r="B25" s="1012"/>
      <c r="C25" s="992" t="s">
        <v>12</v>
      </c>
      <c r="D25" s="992"/>
      <c r="E25" s="992"/>
      <c r="F25" s="992"/>
      <c r="G25" s="992"/>
      <c r="H25" s="992"/>
      <c r="I25" s="992"/>
      <c r="J25" s="992"/>
      <c r="K25" s="992"/>
      <c r="L25" s="982" t="s">
        <v>13</v>
      </c>
      <c r="M25" s="982"/>
      <c r="N25" s="982"/>
      <c r="O25" s="982"/>
      <c r="P25" s="982"/>
      <c r="Q25" s="39"/>
      <c r="R25" s="40"/>
      <c r="S25" s="40"/>
      <c r="T25" s="40"/>
      <c r="U25" s="40"/>
      <c r="V25" s="40"/>
      <c r="W25" s="40"/>
      <c r="X25" s="40"/>
      <c r="Y25" s="63"/>
      <c r="Z25" s="993" t="s">
        <v>14</v>
      </c>
      <c r="AA25" s="993"/>
      <c r="AB25" s="993"/>
      <c r="AC25" s="993"/>
      <c r="AD25" s="993"/>
      <c r="AE25" s="43"/>
      <c r="AF25" s="44"/>
      <c r="AG25" s="13"/>
      <c r="AH25" s="13"/>
      <c r="AI25" s="13"/>
      <c r="AJ25" s="994"/>
      <c r="AK25" s="994"/>
      <c r="AL25" s="994"/>
      <c r="AN25" s="2"/>
      <c r="AO25"/>
    </row>
    <row r="26" spans="2:41" ht="13.5" customHeight="1">
      <c r="B26" s="1012"/>
      <c r="C26" s="1017" t="s">
        <v>23</v>
      </c>
      <c r="D26" s="1017"/>
      <c r="E26" s="1017"/>
      <c r="F26" s="1017"/>
      <c r="G26" s="1017"/>
      <c r="H26" s="1017"/>
      <c r="I26" s="1017"/>
      <c r="J26" s="1017"/>
      <c r="K26" s="1017"/>
      <c r="L26" s="989" t="s">
        <v>10</v>
      </c>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N26" s="2"/>
      <c r="AO26"/>
    </row>
    <row r="27" spans="2:41" ht="14.25" customHeight="1">
      <c r="B27" s="1012"/>
      <c r="C27" s="1017"/>
      <c r="D27" s="1017"/>
      <c r="E27" s="1017"/>
      <c r="F27" s="1017"/>
      <c r="G27" s="1017"/>
      <c r="H27" s="1017"/>
      <c r="I27" s="1017"/>
      <c r="J27" s="1017"/>
      <c r="K27" s="1017"/>
      <c r="L27" s="990" t="s">
        <v>74</v>
      </c>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N27" s="2"/>
      <c r="AO27"/>
    </row>
    <row r="28" spans="2:41">
      <c r="B28" s="1012"/>
      <c r="C28" s="1017"/>
      <c r="D28" s="1017"/>
      <c r="E28" s="1017"/>
      <c r="F28" s="1017"/>
      <c r="G28" s="1017"/>
      <c r="H28" s="1017"/>
      <c r="I28" s="1017"/>
      <c r="J28" s="1017"/>
      <c r="K28" s="1017"/>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N28" s="2"/>
      <c r="AO28"/>
    </row>
    <row r="29" spans="2:41" ht="14.25" customHeight="1">
      <c r="B29" s="1012"/>
      <c r="C29" s="992" t="s">
        <v>12</v>
      </c>
      <c r="D29" s="992"/>
      <c r="E29" s="992"/>
      <c r="F29" s="992"/>
      <c r="G29" s="992"/>
      <c r="H29" s="992"/>
      <c r="I29" s="992"/>
      <c r="J29" s="992"/>
      <c r="K29" s="992"/>
      <c r="L29" s="982" t="s">
        <v>13</v>
      </c>
      <c r="M29" s="982"/>
      <c r="N29" s="982"/>
      <c r="O29" s="982"/>
      <c r="P29" s="982"/>
      <c r="Q29" s="43"/>
      <c r="R29" s="44"/>
      <c r="S29" s="44"/>
      <c r="T29" s="44"/>
      <c r="U29" s="44"/>
      <c r="V29" s="44"/>
      <c r="W29" s="44"/>
      <c r="X29" s="44"/>
      <c r="Y29" s="67"/>
      <c r="Z29" s="993" t="s">
        <v>14</v>
      </c>
      <c r="AA29" s="993"/>
      <c r="AB29" s="993"/>
      <c r="AC29" s="993"/>
      <c r="AD29" s="993"/>
      <c r="AE29" s="43"/>
      <c r="AF29" s="44"/>
      <c r="AG29" s="13"/>
      <c r="AH29" s="13"/>
      <c r="AI29" s="13"/>
      <c r="AJ29" s="994"/>
      <c r="AK29" s="994"/>
      <c r="AL29" s="994"/>
      <c r="AN29" s="2"/>
      <c r="AO29"/>
    </row>
    <row r="30" spans="2:41" ht="14.25" customHeight="1">
      <c r="B30" s="1012"/>
      <c r="C30" s="992" t="s">
        <v>24</v>
      </c>
      <c r="D30" s="992"/>
      <c r="E30" s="992"/>
      <c r="F30" s="992"/>
      <c r="G30" s="992"/>
      <c r="H30" s="992"/>
      <c r="I30" s="992"/>
      <c r="J30" s="992"/>
      <c r="K30" s="992"/>
      <c r="L30" s="1000"/>
      <c r="M30" s="1000"/>
      <c r="N30" s="1000"/>
      <c r="O30" s="1000"/>
      <c r="P30" s="1000"/>
      <c r="Q30" s="1000"/>
      <c r="R30" s="1000"/>
      <c r="S30" s="1000"/>
      <c r="T30" s="1000"/>
      <c r="U30" s="1000"/>
      <c r="V30" s="1000"/>
      <c r="W30" s="1000"/>
      <c r="X30" s="1000"/>
      <c r="Y30" s="1000"/>
      <c r="Z30" s="1000"/>
      <c r="AA30" s="1000"/>
      <c r="AB30" s="1000"/>
      <c r="AC30" s="1000"/>
      <c r="AD30" s="1000"/>
      <c r="AE30" s="1000"/>
      <c r="AF30" s="1000"/>
      <c r="AG30" s="1000"/>
      <c r="AH30" s="1000"/>
      <c r="AI30" s="1000"/>
      <c r="AJ30" s="1000"/>
      <c r="AK30" s="1000"/>
      <c r="AL30" s="1000"/>
      <c r="AN30" s="2"/>
      <c r="AO30"/>
    </row>
    <row r="31" spans="2:41" ht="13.5" customHeight="1">
      <c r="B31" s="1012"/>
      <c r="C31" s="992" t="s">
        <v>25</v>
      </c>
      <c r="D31" s="992"/>
      <c r="E31" s="992"/>
      <c r="F31" s="992"/>
      <c r="G31" s="992"/>
      <c r="H31" s="992"/>
      <c r="I31" s="992"/>
      <c r="J31" s="992"/>
      <c r="K31" s="992"/>
      <c r="L31" s="989" t="s">
        <v>10</v>
      </c>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N31" s="2"/>
      <c r="AO31"/>
    </row>
    <row r="32" spans="2:41" ht="14.25" customHeight="1">
      <c r="B32" s="1012"/>
      <c r="C32" s="992"/>
      <c r="D32" s="992"/>
      <c r="E32" s="992"/>
      <c r="F32" s="992"/>
      <c r="G32" s="992"/>
      <c r="H32" s="992"/>
      <c r="I32" s="992"/>
      <c r="J32" s="992"/>
      <c r="K32" s="992"/>
      <c r="L32" s="990" t="s">
        <v>74</v>
      </c>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N32" s="2"/>
      <c r="AO32"/>
    </row>
    <row r="33" spans="2:41">
      <c r="B33" s="1012"/>
      <c r="C33" s="992"/>
      <c r="D33" s="992"/>
      <c r="E33" s="992"/>
      <c r="F33" s="992"/>
      <c r="G33" s="992"/>
      <c r="H33" s="992"/>
      <c r="I33" s="992"/>
      <c r="J33" s="992"/>
      <c r="K33" s="992"/>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N33" s="2"/>
      <c r="AO33"/>
    </row>
    <row r="34" spans="2:41" ht="13.5" customHeight="1">
      <c r="B34" s="1012" t="s">
        <v>26</v>
      </c>
      <c r="C34" s="1014" t="s">
        <v>27</v>
      </c>
      <c r="D34" s="1014"/>
      <c r="E34" s="1014"/>
      <c r="F34" s="1014"/>
      <c r="G34" s="1014"/>
      <c r="H34" s="1014"/>
      <c r="I34" s="1014"/>
      <c r="J34" s="1014"/>
      <c r="K34" s="1014"/>
      <c r="L34" s="1014"/>
      <c r="M34" s="1015" t="s">
        <v>28</v>
      </c>
      <c r="N34" s="1015"/>
      <c r="O34" s="17" t="s">
        <v>75</v>
      </c>
      <c r="P34" s="18"/>
      <c r="Q34" s="45"/>
      <c r="R34" s="1016" t="s">
        <v>29</v>
      </c>
      <c r="S34" s="1016"/>
      <c r="T34" s="1016"/>
      <c r="U34" s="1016"/>
      <c r="V34" s="1016"/>
      <c r="W34" s="1016"/>
      <c r="X34" s="1016"/>
      <c r="Y34" s="1001" t="s">
        <v>30</v>
      </c>
      <c r="Z34" s="1001"/>
      <c r="AA34" s="1001"/>
      <c r="AB34" s="1001"/>
      <c r="AC34" s="1002" t="s">
        <v>31</v>
      </c>
      <c r="AD34" s="1002"/>
      <c r="AE34" s="1002"/>
      <c r="AF34" s="1002"/>
      <c r="AG34" s="1002"/>
      <c r="AH34" s="1003" t="s">
        <v>76</v>
      </c>
      <c r="AI34" s="1003"/>
      <c r="AJ34" s="1003"/>
      <c r="AK34" s="1003"/>
      <c r="AL34" s="1003"/>
      <c r="AN34" s="2"/>
      <c r="AO34"/>
    </row>
    <row r="35" spans="2:41" ht="14.25" customHeight="1">
      <c r="B35" s="1012"/>
      <c r="C35" s="1014"/>
      <c r="D35" s="1014"/>
      <c r="E35" s="1014"/>
      <c r="F35" s="1014"/>
      <c r="G35" s="1014"/>
      <c r="H35" s="1014"/>
      <c r="I35" s="1014"/>
      <c r="J35" s="1014"/>
      <c r="K35" s="1014"/>
      <c r="L35" s="1014"/>
      <c r="M35" s="1015"/>
      <c r="N35" s="1015"/>
      <c r="O35" s="19" t="s">
        <v>32</v>
      </c>
      <c r="P35" s="20"/>
      <c r="Q35" s="46"/>
      <c r="R35" s="1016"/>
      <c r="S35" s="1016"/>
      <c r="T35" s="1016"/>
      <c r="U35" s="1016"/>
      <c r="V35" s="1016"/>
      <c r="W35" s="1016"/>
      <c r="X35" s="1016"/>
      <c r="Y35" s="68" t="s">
        <v>33</v>
      </c>
      <c r="Z35" s="69"/>
      <c r="AA35" s="69"/>
      <c r="AB35" s="69"/>
      <c r="AC35" s="1004" t="s">
        <v>34</v>
      </c>
      <c r="AD35" s="1004"/>
      <c r="AE35" s="1004"/>
      <c r="AF35" s="1004"/>
      <c r="AG35" s="1004"/>
      <c r="AH35" s="1005" t="s">
        <v>35</v>
      </c>
      <c r="AI35" s="1005"/>
      <c r="AJ35" s="1005"/>
      <c r="AK35" s="1005"/>
      <c r="AL35" s="1005"/>
      <c r="AN35" s="2"/>
      <c r="AO35"/>
    </row>
    <row r="36" spans="2:41" ht="14.25" customHeight="1">
      <c r="B36" s="1012"/>
      <c r="C36" s="1013"/>
      <c r="D36" s="6"/>
      <c r="E36" s="1006" t="s">
        <v>77</v>
      </c>
      <c r="F36" s="1006"/>
      <c r="G36" s="1006"/>
      <c r="H36" s="1006"/>
      <c r="I36" s="1006"/>
      <c r="J36" s="1006"/>
      <c r="K36" s="1006"/>
      <c r="L36" s="1006"/>
      <c r="M36" s="21"/>
      <c r="N36" s="22"/>
      <c r="O36" s="23"/>
      <c r="P36" s="24"/>
      <c r="Q36" s="22"/>
      <c r="R36" s="47" t="s">
        <v>36</v>
      </c>
      <c r="S36" s="48"/>
      <c r="T36" s="48"/>
      <c r="U36" s="48"/>
      <c r="V36" s="48"/>
      <c r="W36" s="48"/>
      <c r="X36" s="48"/>
      <c r="Y36" s="55"/>
      <c r="Z36" s="42"/>
      <c r="AA36" s="42"/>
      <c r="AB36" s="42"/>
      <c r="AC36" s="65"/>
      <c r="AD36" s="66"/>
      <c r="AE36" s="66"/>
      <c r="AF36" s="66"/>
      <c r="AG36" s="85"/>
      <c r="AH36" s="65"/>
      <c r="AI36" s="66"/>
      <c r="AJ36" s="66"/>
      <c r="AK36" s="66"/>
      <c r="AL36" s="86" t="s">
        <v>56</v>
      </c>
      <c r="AN36" s="2"/>
      <c r="AO36"/>
    </row>
    <row r="37" spans="2:41" ht="14.25" customHeight="1">
      <c r="B37" s="1012"/>
      <c r="C37" s="1013"/>
      <c r="D37" s="6"/>
      <c r="E37" s="1006" t="s">
        <v>78</v>
      </c>
      <c r="F37" s="1006"/>
      <c r="G37" s="1006"/>
      <c r="H37" s="1006"/>
      <c r="I37" s="1006"/>
      <c r="J37" s="1006"/>
      <c r="K37" s="1006"/>
      <c r="L37" s="1006"/>
      <c r="M37" s="21"/>
      <c r="N37" s="22"/>
      <c r="O37" s="23"/>
      <c r="P37" s="24"/>
      <c r="Q37" s="22"/>
      <c r="R37" s="47" t="s">
        <v>36</v>
      </c>
      <c r="S37" s="48"/>
      <c r="T37" s="48"/>
      <c r="U37" s="48"/>
      <c r="V37" s="48"/>
      <c r="W37" s="48"/>
      <c r="X37" s="48"/>
      <c r="Y37" s="55"/>
      <c r="Z37" s="42"/>
      <c r="AA37" s="42"/>
      <c r="AB37" s="42"/>
      <c r="AC37" s="65"/>
      <c r="AD37" s="66"/>
      <c r="AE37" s="66"/>
      <c r="AF37" s="66"/>
      <c r="AG37" s="85"/>
      <c r="AH37" s="65"/>
      <c r="AI37" s="66"/>
      <c r="AJ37" s="66"/>
      <c r="AK37" s="66"/>
      <c r="AL37" s="86" t="s">
        <v>56</v>
      </c>
      <c r="AN37" s="2"/>
      <c r="AO37"/>
    </row>
    <row r="38" spans="2:41" ht="14.25" customHeight="1">
      <c r="B38" s="1012"/>
      <c r="C38" s="1013"/>
      <c r="D38" s="6"/>
      <c r="E38" s="1006" t="s">
        <v>79</v>
      </c>
      <c r="F38" s="1006"/>
      <c r="G38" s="1006"/>
      <c r="H38" s="1006"/>
      <c r="I38" s="1006"/>
      <c r="J38" s="1006"/>
      <c r="K38" s="1006"/>
      <c r="L38" s="1006"/>
      <c r="M38" s="21"/>
      <c r="N38" s="22"/>
      <c r="O38" s="23"/>
      <c r="P38" s="24"/>
      <c r="Q38" s="22"/>
      <c r="R38" s="47" t="s">
        <v>36</v>
      </c>
      <c r="S38" s="48"/>
      <c r="T38" s="48"/>
      <c r="U38" s="48"/>
      <c r="V38" s="48"/>
      <c r="W38" s="48"/>
      <c r="X38" s="48"/>
      <c r="Y38" s="55"/>
      <c r="Z38" s="42"/>
      <c r="AA38" s="42"/>
      <c r="AB38" s="42"/>
      <c r="AC38" s="65"/>
      <c r="AD38" s="66"/>
      <c r="AE38" s="66"/>
      <c r="AF38" s="66"/>
      <c r="AG38" s="85"/>
      <c r="AH38" s="65"/>
      <c r="AI38" s="66"/>
      <c r="AJ38" s="66"/>
      <c r="AK38" s="66"/>
      <c r="AL38" s="86" t="s">
        <v>56</v>
      </c>
      <c r="AN38" s="2"/>
      <c r="AO38"/>
    </row>
    <row r="39" spans="2:41" ht="14.25" customHeight="1">
      <c r="B39" s="1012"/>
      <c r="C39" s="1013"/>
      <c r="D39" s="6"/>
      <c r="E39" s="1006" t="s">
        <v>80</v>
      </c>
      <c r="F39" s="1006"/>
      <c r="G39" s="1006"/>
      <c r="H39" s="1006"/>
      <c r="I39" s="1006"/>
      <c r="J39" s="1006"/>
      <c r="K39" s="1006"/>
      <c r="L39" s="1006"/>
      <c r="M39" s="21"/>
      <c r="N39" s="22"/>
      <c r="O39" s="23"/>
      <c r="P39" s="24"/>
      <c r="Q39" s="22"/>
      <c r="R39" s="47" t="s">
        <v>36</v>
      </c>
      <c r="S39" s="48"/>
      <c r="T39" s="48"/>
      <c r="U39" s="48"/>
      <c r="V39" s="48"/>
      <c r="W39" s="48"/>
      <c r="X39" s="48"/>
      <c r="Y39" s="55"/>
      <c r="Z39" s="42"/>
      <c r="AA39" s="42"/>
      <c r="AB39" s="42"/>
      <c r="AC39" s="65"/>
      <c r="AD39" s="66"/>
      <c r="AE39" s="66"/>
      <c r="AF39" s="66"/>
      <c r="AG39" s="85"/>
      <c r="AH39" s="65"/>
      <c r="AI39" s="66"/>
      <c r="AJ39" s="66"/>
      <c r="AK39" s="66"/>
      <c r="AL39" s="86" t="s">
        <v>56</v>
      </c>
      <c r="AN39" s="2"/>
      <c r="AO39"/>
    </row>
    <row r="40" spans="2:41" ht="14.25" customHeight="1">
      <c r="B40" s="1012"/>
      <c r="C40" s="1013"/>
      <c r="D40" s="6"/>
      <c r="E40" s="1006" t="s">
        <v>81</v>
      </c>
      <c r="F40" s="1006"/>
      <c r="G40" s="1006"/>
      <c r="H40" s="1006"/>
      <c r="I40" s="1006"/>
      <c r="J40" s="1006"/>
      <c r="K40" s="1006"/>
      <c r="L40" s="1006"/>
      <c r="M40" s="21"/>
      <c r="N40" s="22"/>
      <c r="O40" s="23"/>
      <c r="P40" s="24"/>
      <c r="Q40" s="22"/>
      <c r="R40" s="47" t="s">
        <v>36</v>
      </c>
      <c r="S40" s="48"/>
      <c r="T40" s="48"/>
      <c r="U40" s="48"/>
      <c r="V40" s="48"/>
      <c r="W40" s="48"/>
      <c r="X40" s="48"/>
      <c r="Y40" s="55"/>
      <c r="Z40" s="42"/>
      <c r="AA40" s="42"/>
      <c r="AB40" s="42"/>
      <c r="AC40" s="65"/>
      <c r="AD40" s="66"/>
      <c r="AE40" s="66"/>
      <c r="AF40" s="66"/>
      <c r="AG40" s="85"/>
      <c r="AH40" s="65"/>
      <c r="AI40" s="66"/>
      <c r="AJ40" s="66"/>
      <c r="AK40" s="66"/>
      <c r="AL40" s="86" t="s">
        <v>56</v>
      </c>
      <c r="AN40" s="2"/>
      <c r="AO40"/>
    </row>
    <row r="41" spans="2:41" ht="14.25" customHeight="1">
      <c r="B41" s="1012"/>
      <c r="C41" s="1013"/>
      <c r="D41" s="7"/>
      <c r="E41" s="1007" t="s">
        <v>37</v>
      </c>
      <c r="F41" s="1007"/>
      <c r="G41" s="1007"/>
      <c r="H41" s="1007"/>
      <c r="I41" s="1007"/>
      <c r="J41" s="1007"/>
      <c r="K41" s="1007"/>
      <c r="L41" s="1007"/>
      <c r="M41" s="25"/>
      <c r="N41" s="26"/>
      <c r="O41" s="27"/>
      <c r="P41" s="28"/>
      <c r="Q41" s="26"/>
      <c r="R41" s="49" t="s">
        <v>36</v>
      </c>
      <c r="S41" s="50"/>
      <c r="T41" s="50"/>
      <c r="U41" s="50"/>
      <c r="V41" s="50"/>
      <c r="W41" s="50"/>
      <c r="X41" s="50"/>
      <c r="Y41" s="70"/>
      <c r="Z41" s="71"/>
      <c r="AA41" s="71"/>
      <c r="AB41" s="71"/>
      <c r="AC41" s="72"/>
      <c r="AD41" s="73"/>
      <c r="AE41" s="73"/>
      <c r="AF41" s="73"/>
      <c r="AG41" s="87"/>
      <c r="AH41" s="72"/>
      <c r="AI41" s="73"/>
      <c r="AJ41" s="73"/>
      <c r="AK41" s="73"/>
      <c r="AL41" s="88" t="s">
        <v>56</v>
      </c>
      <c r="AN41" s="2"/>
      <c r="AO41"/>
    </row>
    <row r="42" spans="2:41" ht="14.25" customHeight="1">
      <c r="B42" s="1012"/>
      <c r="C42" s="1013"/>
      <c r="D42" s="8"/>
      <c r="E42" s="1008" t="s">
        <v>82</v>
      </c>
      <c r="F42" s="1008"/>
      <c r="G42" s="1008"/>
      <c r="H42" s="1008"/>
      <c r="I42" s="1008"/>
      <c r="J42" s="1008"/>
      <c r="K42" s="1008"/>
      <c r="L42" s="1008"/>
      <c r="M42" s="29"/>
      <c r="N42" s="30"/>
      <c r="O42" s="31"/>
      <c r="P42" s="32"/>
      <c r="Q42" s="30"/>
      <c r="R42" s="51" t="s">
        <v>36</v>
      </c>
      <c r="S42" s="52"/>
      <c r="T42" s="52"/>
      <c r="U42" s="52"/>
      <c r="V42" s="52"/>
      <c r="W42" s="52"/>
      <c r="X42" s="52"/>
      <c r="Y42" s="74"/>
      <c r="Z42" s="75"/>
      <c r="AA42" s="75"/>
      <c r="AB42" s="75"/>
      <c r="AC42" s="76"/>
      <c r="AD42" s="77"/>
      <c r="AE42" s="77"/>
      <c r="AF42" s="77"/>
      <c r="AG42" s="89"/>
      <c r="AH42" s="76"/>
      <c r="AI42" s="77"/>
      <c r="AJ42" s="77"/>
      <c r="AK42" s="77"/>
      <c r="AL42" s="90" t="s">
        <v>56</v>
      </c>
      <c r="AN42" s="2"/>
      <c r="AO42"/>
    </row>
    <row r="43" spans="2:41" ht="14.25" customHeight="1">
      <c r="B43" s="1012"/>
      <c r="C43" s="1013"/>
      <c r="D43" s="6"/>
      <c r="E43" s="1006" t="s">
        <v>83</v>
      </c>
      <c r="F43" s="1006"/>
      <c r="G43" s="1006"/>
      <c r="H43" s="1006"/>
      <c r="I43" s="1006"/>
      <c r="J43" s="1006"/>
      <c r="K43" s="1006"/>
      <c r="L43" s="1006"/>
      <c r="M43" s="21"/>
      <c r="N43" s="22"/>
      <c r="O43" s="23"/>
      <c r="P43" s="24"/>
      <c r="Q43" s="22"/>
      <c r="R43" s="47" t="s">
        <v>36</v>
      </c>
      <c r="S43" s="48"/>
      <c r="T43" s="48"/>
      <c r="U43" s="48"/>
      <c r="V43" s="48"/>
      <c r="W43" s="48"/>
      <c r="X43" s="48"/>
      <c r="Y43" s="55"/>
      <c r="Z43" s="42"/>
      <c r="AA43" s="42"/>
      <c r="AB43" s="42"/>
      <c r="AC43" s="65"/>
      <c r="AD43" s="66"/>
      <c r="AE43" s="66"/>
      <c r="AF43" s="66"/>
      <c r="AG43" s="85"/>
      <c r="AH43" s="65"/>
      <c r="AI43" s="66"/>
      <c r="AJ43" s="66"/>
      <c r="AK43" s="66"/>
      <c r="AL43" s="86" t="s">
        <v>56</v>
      </c>
      <c r="AN43" s="2"/>
      <c r="AO43"/>
    </row>
    <row r="44" spans="2:41" ht="14.25" customHeight="1">
      <c r="B44" s="1012"/>
      <c r="C44" s="1013"/>
      <c r="D44" s="6"/>
      <c r="E44" s="1006" t="s">
        <v>84</v>
      </c>
      <c r="F44" s="1006"/>
      <c r="G44" s="1006"/>
      <c r="H44" s="1006"/>
      <c r="I44" s="1006"/>
      <c r="J44" s="1006"/>
      <c r="K44" s="1006"/>
      <c r="L44" s="1006"/>
      <c r="M44" s="21"/>
      <c r="N44" s="22"/>
      <c r="O44" s="23"/>
      <c r="P44" s="24"/>
      <c r="Q44" s="22"/>
      <c r="R44" s="47" t="s">
        <v>36</v>
      </c>
      <c r="S44" s="48"/>
      <c r="T44" s="48"/>
      <c r="U44" s="48"/>
      <c r="V44" s="48"/>
      <c r="W44" s="48"/>
      <c r="X44" s="48"/>
      <c r="Y44" s="55"/>
      <c r="Z44" s="42"/>
      <c r="AA44" s="42"/>
      <c r="AB44" s="42"/>
      <c r="AC44" s="65"/>
      <c r="AD44" s="66"/>
      <c r="AE44" s="66"/>
      <c r="AF44" s="66"/>
      <c r="AG44" s="85"/>
      <c r="AH44" s="65"/>
      <c r="AI44" s="66"/>
      <c r="AJ44" s="66"/>
      <c r="AK44" s="66"/>
      <c r="AL44" s="86" t="s">
        <v>56</v>
      </c>
      <c r="AN44" s="2"/>
      <c r="AO44"/>
    </row>
    <row r="45" spans="2:41" ht="14.25" customHeight="1">
      <c r="B45" s="1012"/>
      <c r="C45" s="1013"/>
      <c r="D45" s="6"/>
      <c r="E45" s="1006" t="s">
        <v>85</v>
      </c>
      <c r="F45" s="1006"/>
      <c r="G45" s="1006"/>
      <c r="H45" s="1006"/>
      <c r="I45" s="1006"/>
      <c r="J45" s="1006"/>
      <c r="K45" s="1006"/>
      <c r="L45" s="1006"/>
      <c r="M45" s="21"/>
      <c r="N45" s="22"/>
      <c r="O45" s="23"/>
      <c r="P45" s="24"/>
      <c r="Q45" s="22"/>
      <c r="R45" s="47" t="s">
        <v>36</v>
      </c>
      <c r="S45" s="48"/>
      <c r="T45" s="48"/>
      <c r="U45" s="48"/>
      <c r="V45" s="48"/>
      <c r="W45" s="48"/>
      <c r="X45" s="48"/>
      <c r="Y45" s="55"/>
      <c r="Z45" s="42"/>
      <c r="AA45" s="42"/>
      <c r="AB45" s="42"/>
      <c r="AC45" s="65"/>
      <c r="AD45" s="66"/>
      <c r="AE45" s="66"/>
      <c r="AF45" s="66"/>
      <c r="AG45" s="85"/>
      <c r="AH45" s="65"/>
      <c r="AI45" s="66"/>
      <c r="AJ45" s="66"/>
      <c r="AK45" s="66"/>
      <c r="AL45" s="86" t="s">
        <v>56</v>
      </c>
      <c r="AN45" s="2"/>
      <c r="AO45"/>
    </row>
    <row r="46" spans="2:41" ht="14.25" customHeight="1">
      <c r="B46" s="1012"/>
      <c r="C46" s="1013"/>
      <c r="D46" s="6"/>
      <c r="E46" s="1006" t="s">
        <v>86</v>
      </c>
      <c r="F46" s="1006"/>
      <c r="G46" s="1006"/>
      <c r="H46" s="1006"/>
      <c r="I46" s="1006"/>
      <c r="J46" s="1006"/>
      <c r="K46" s="1006"/>
      <c r="L46" s="1006"/>
      <c r="M46" s="21"/>
      <c r="N46" s="22"/>
      <c r="O46" s="23"/>
      <c r="P46" s="24"/>
      <c r="Q46" s="22"/>
      <c r="R46" s="47" t="s">
        <v>36</v>
      </c>
      <c r="S46" s="48"/>
      <c r="T46" s="48"/>
      <c r="U46" s="48"/>
      <c r="V46" s="48"/>
      <c r="W46" s="48"/>
      <c r="X46" s="48"/>
      <c r="Y46" s="55"/>
      <c r="Z46" s="42"/>
      <c r="AA46" s="42"/>
      <c r="AB46" s="42"/>
      <c r="AC46" s="65"/>
      <c r="AD46" s="66"/>
      <c r="AE46" s="66"/>
      <c r="AF46" s="66"/>
      <c r="AG46" s="85"/>
      <c r="AH46" s="65"/>
      <c r="AI46" s="66"/>
      <c r="AJ46" s="66"/>
      <c r="AK46" s="66"/>
      <c r="AL46" s="86" t="s">
        <v>56</v>
      </c>
      <c r="AN46" s="2"/>
      <c r="AO46"/>
    </row>
    <row r="47" spans="2:41" ht="14.25" customHeight="1">
      <c r="B47" s="1012"/>
      <c r="C47" s="1013"/>
      <c r="D47" s="6"/>
      <c r="E47" s="1006" t="s">
        <v>87</v>
      </c>
      <c r="F47" s="1006"/>
      <c r="G47" s="1006"/>
      <c r="H47" s="1006"/>
      <c r="I47" s="1006"/>
      <c r="J47" s="1006"/>
      <c r="K47" s="1006"/>
      <c r="L47" s="1006"/>
      <c r="M47" s="21"/>
      <c r="N47" s="22"/>
      <c r="O47" s="23"/>
      <c r="P47" s="24"/>
      <c r="Q47" s="22"/>
      <c r="R47" s="47" t="s">
        <v>36</v>
      </c>
      <c r="S47" s="48"/>
      <c r="T47" s="48"/>
      <c r="U47" s="48"/>
      <c r="V47" s="48"/>
      <c r="W47" s="48"/>
      <c r="X47" s="48"/>
      <c r="Y47" s="55"/>
      <c r="Z47" s="42"/>
      <c r="AA47" s="42"/>
      <c r="AB47" s="42"/>
      <c r="AC47" s="65"/>
      <c r="AD47" s="66"/>
      <c r="AE47" s="66"/>
      <c r="AF47" s="66"/>
      <c r="AG47" s="85"/>
      <c r="AH47" s="65"/>
      <c r="AI47" s="66"/>
      <c r="AJ47" s="66"/>
      <c r="AK47" s="66"/>
      <c r="AL47" s="86" t="s">
        <v>56</v>
      </c>
      <c r="AN47" s="2"/>
      <c r="AO47"/>
    </row>
    <row r="48" spans="2:41" ht="14.25" customHeight="1">
      <c r="B48" s="1010" t="s">
        <v>88</v>
      </c>
      <c r="C48" s="1010"/>
      <c r="D48" s="1010"/>
      <c r="E48" s="1010"/>
      <c r="F48" s="1010"/>
      <c r="G48" s="1010"/>
      <c r="H48" s="1010"/>
      <c r="I48" s="1010"/>
      <c r="J48" s="1010"/>
      <c r="K48" s="1010"/>
      <c r="L48" s="33"/>
      <c r="M48" s="34"/>
      <c r="N48" s="34"/>
      <c r="O48" s="34"/>
      <c r="P48" s="34"/>
      <c r="Q48" s="34"/>
      <c r="R48" s="53"/>
      <c r="S48" s="53"/>
      <c r="T48" s="53"/>
      <c r="U48" s="54"/>
      <c r="V48" s="55"/>
      <c r="W48" s="56"/>
      <c r="X48" s="47"/>
      <c r="Y48" s="56"/>
      <c r="Z48" s="42"/>
      <c r="AA48" s="42"/>
      <c r="AB48" s="42"/>
      <c r="AC48" s="66"/>
      <c r="AD48" s="66"/>
      <c r="AE48" s="66"/>
      <c r="AF48" s="66"/>
      <c r="AG48" s="66"/>
      <c r="AH48" s="91"/>
      <c r="AI48" s="66"/>
      <c r="AJ48" s="66"/>
      <c r="AK48" s="66"/>
      <c r="AL48" s="85"/>
      <c r="AN48" s="2"/>
      <c r="AO48"/>
    </row>
    <row r="49" spans="2:41" ht="14.25" customHeight="1">
      <c r="B49" s="1011" t="s">
        <v>89</v>
      </c>
      <c r="C49" s="1011"/>
      <c r="D49" s="1011"/>
      <c r="E49" s="1011"/>
      <c r="F49" s="1011"/>
      <c r="G49" s="1011"/>
      <c r="H49" s="1011"/>
      <c r="I49" s="1011"/>
      <c r="J49" s="1011"/>
      <c r="K49" s="1011"/>
      <c r="L49" s="35"/>
      <c r="M49" s="24"/>
      <c r="N49" s="24"/>
      <c r="O49" s="24"/>
      <c r="P49" s="24"/>
      <c r="Q49" s="24"/>
      <c r="R49" s="56"/>
      <c r="S49" s="56"/>
      <c r="T49" s="56"/>
      <c r="U49" s="56"/>
      <c r="V49" s="57"/>
      <c r="W49" s="57"/>
      <c r="X49" s="57"/>
      <c r="Y49" s="57"/>
      <c r="Z49" s="78"/>
      <c r="AA49" s="78"/>
      <c r="AB49" s="78"/>
      <c r="AC49" s="79"/>
      <c r="AD49" s="79"/>
      <c r="AE49" s="79"/>
      <c r="AF49" s="79"/>
      <c r="AG49" s="79"/>
      <c r="AH49" s="20"/>
      <c r="AI49" s="79"/>
      <c r="AJ49" s="79"/>
      <c r="AK49" s="79"/>
      <c r="AL49" s="92"/>
      <c r="AN49" s="2"/>
      <c r="AO49"/>
    </row>
    <row r="50" spans="2:41" ht="14.25" customHeight="1">
      <c r="B50" s="1009" t="s">
        <v>38</v>
      </c>
      <c r="C50" s="1009"/>
      <c r="D50" s="1009"/>
      <c r="E50" s="1009"/>
      <c r="F50" s="1009"/>
      <c r="G50" s="1009"/>
      <c r="H50" s="1009"/>
      <c r="I50" s="1009"/>
      <c r="J50" s="1009"/>
      <c r="K50" s="1009"/>
      <c r="L50" s="33"/>
      <c r="M50" s="34"/>
      <c r="N50" s="34"/>
      <c r="O50" s="34"/>
      <c r="P50" s="34"/>
      <c r="Q50" s="34"/>
      <c r="R50" s="53"/>
      <c r="S50" s="53"/>
      <c r="T50" s="53"/>
      <c r="U50" s="54"/>
      <c r="V50" s="9" t="s">
        <v>39</v>
      </c>
      <c r="W50" s="56"/>
      <c r="X50" s="56"/>
      <c r="Y50" s="56"/>
      <c r="Z50" s="42"/>
      <c r="AA50" s="42"/>
      <c r="AB50" s="42"/>
      <c r="AC50" s="66"/>
      <c r="AD50" s="66"/>
      <c r="AE50" s="66"/>
      <c r="AF50" s="66"/>
      <c r="AG50" s="66"/>
      <c r="AH50" s="91"/>
      <c r="AI50" s="66"/>
      <c r="AJ50" s="66"/>
      <c r="AK50" s="66"/>
      <c r="AL50" s="85"/>
      <c r="AN50" s="2"/>
      <c r="AO50"/>
    </row>
    <row r="51" spans="2:41" ht="14.25" customHeight="1">
      <c r="B51" s="995" t="s">
        <v>40</v>
      </c>
      <c r="C51" s="995"/>
      <c r="D51" s="995"/>
      <c r="E51" s="995"/>
      <c r="F51" s="995"/>
      <c r="G51" s="995"/>
      <c r="H51" s="995"/>
      <c r="I51" s="995"/>
      <c r="J51" s="995"/>
      <c r="K51" s="995"/>
      <c r="L51" s="36"/>
      <c r="M51" s="24"/>
      <c r="N51" s="24"/>
      <c r="O51" s="24"/>
      <c r="P51" s="24"/>
      <c r="Q51" s="24"/>
      <c r="R51" s="56"/>
      <c r="S51" s="56"/>
      <c r="T51" s="56"/>
      <c r="U51" s="56"/>
      <c r="V51" s="56"/>
      <c r="W51" s="58"/>
      <c r="X51" s="58"/>
      <c r="Y51" s="58"/>
      <c r="Z51" s="71"/>
      <c r="AA51" s="71"/>
      <c r="AB51" s="71"/>
      <c r="AC51" s="73"/>
      <c r="AD51" s="73"/>
      <c r="AE51" s="73"/>
      <c r="AF51" s="73"/>
      <c r="AG51" s="73"/>
      <c r="AH51" s="18"/>
      <c r="AI51" s="73"/>
      <c r="AJ51" s="73"/>
      <c r="AK51" s="73"/>
      <c r="AL51" s="87"/>
      <c r="AN51" s="2"/>
      <c r="AO51"/>
    </row>
    <row r="52" spans="2:41" ht="14.25" customHeight="1">
      <c r="B52" s="1018" t="s">
        <v>41</v>
      </c>
      <c r="C52" s="1018"/>
      <c r="D52" s="1018"/>
      <c r="E52" s="1018"/>
      <c r="F52" s="1018"/>
      <c r="G52" s="1018"/>
      <c r="H52" s="1018"/>
      <c r="I52" s="1018"/>
      <c r="J52" s="1018"/>
      <c r="K52" s="1018"/>
      <c r="L52" s="1018"/>
      <c r="M52" s="1018"/>
      <c r="N52" s="1018"/>
      <c r="O52" s="37"/>
      <c r="P52" s="38"/>
      <c r="Q52" s="59"/>
      <c r="R52" s="59"/>
      <c r="S52" s="59"/>
      <c r="T52" s="59"/>
      <c r="U52" s="60"/>
      <c r="V52" s="55"/>
      <c r="W52" s="56"/>
      <c r="X52" s="56"/>
      <c r="Y52" s="56"/>
      <c r="Z52" s="42"/>
      <c r="AA52" s="42"/>
      <c r="AB52" s="42"/>
      <c r="AC52" s="66"/>
      <c r="AD52" s="66"/>
      <c r="AE52" s="66"/>
      <c r="AF52" s="66"/>
      <c r="AG52" s="66"/>
      <c r="AH52" s="91"/>
      <c r="AI52" s="66"/>
      <c r="AJ52" s="66"/>
      <c r="AK52" s="66"/>
      <c r="AL52" s="85"/>
      <c r="AN52" s="2"/>
      <c r="AO52"/>
    </row>
    <row r="53" spans="2:41" ht="14.25" customHeight="1">
      <c r="B53" s="986" t="s">
        <v>42</v>
      </c>
      <c r="C53" s="1019" t="s">
        <v>43</v>
      </c>
      <c r="D53" s="1019"/>
      <c r="E53" s="1019"/>
      <c r="F53" s="1019"/>
      <c r="G53" s="1019"/>
      <c r="H53" s="1019"/>
      <c r="I53" s="1019"/>
      <c r="J53" s="1019"/>
      <c r="K53" s="1019"/>
      <c r="L53" s="1019"/>
      <c r="M53" s="1019"/>
      <c r="N53" s="1019"/>
      <c r="O53" s="1019"/>
      <c r="P53" s="1019"/>
      <c r="Q53" s="1019"/>
      <c r="R53" s="1019"/>
      <c r="S53" s="1019"/>
      <c r="T53" s="1019"/>
      <c r="U53" s="1019" t="s">
        <v>44</v>
      </c>
      <c r="V53" s="1019"/>
      <c r="W53" s="1019"/>
      <c r="X53" s="1019"/>
      <c r="Y53" s="1019"/>
      <c r="Z53" s="1019"/>
      <c r="AA53" s="1019"/>
      <c r="AB53" s="1019"/>
      <c r="AC53" s="1019"/>
      <c r="AD53" s="1019"/>
      <c r="AE53" s="1019"/>
      <c r="AF53" s="1019"/>
      <c r="AG53" s="1019"/>
      <c r="AH53" s="1019"/>
      <c r="AI53" s="1019"/>
      <c r="AJ53" s="1019"/>
      <c r="AK53" s="1019"/>
      <c r="AL53" s="1019"/>
      <c r="AN53" s="2"/>
      <c r="AO53"/>
    </row>
    <row r="54" spans="2:41">
      <c r="B54" s="986"/>
      <c r="C54" s="1000"/>
      <c r="D54" s="1000"/>
      <c r="E54" s="1000"/>
      <c r="F54" s="1000"/>
      <c r="G54" s="1000"/>
      <c r="H54" s="1000"/>
      <c r="I54" s="1000"/>
      <c r="J54" s="1000"/>
      <c r="K54" s="1000"/>
      <c r="L54" s="1000"/>
      <c r="M54" s="1000"/>
      <c r="N54" s="1000"/>
      <c r="O54" s="1000"/>
      <c r="P54" s="1000"/>
      <c r="Q54" s="1000"/>
      <c r="R54" s="1000"/>
      <c r="S54" s="1000"/>
      <c r="T54" s="1000"/>
      <c r="U54" s="1000"/>
      <c r="V54" s="1000"/>
      <c r="W54" s="1000"/>
      <c r="X54" s="1000"/>
      <c r="Y54" s="1000"/>
      <c r="Z54" s="1000"/>
      <c r="AA54" s="1000"/>
      <c r="AB54" s="1000"/>
      <c r="AC54" s="1000"/>
      <c r="AD54" s="1000"/>
      <c r="AE54" s="1000"/>
      <c r="AF54" s="1000"/>
      <c r="AG54" s="1000"/>
      <c r="AH54" s="1000"/>
      <c r="AI54" s="1000"/>
      <c r="AJ54" s="1000"/>
      <c r="AK54" s="1000"/>
      <c r="AL54" s="1000"/>
      <c r="AN54" s="2"/>
      <c r="AO54"/>
    </row>
    <row r="55" spans="2:41">
      <c r="B55" s="986"/>
      <c r="C55" s="1000"/>
      <c r="D55" s="1000"/>
      <c r="E55" s="1000"/>
      <c r="F55" s="1000"/>
      <c r="G55" s="1000"/>
      <c r="H55" s="1000"/>
      <c r="I55" s="1000"/>
      <c r="J55" s="1000"/>
      <c r="K55" s="1000"/>
      <c r="L55" s="1000"/>
      <c r="M55" s="1000"/>
      <c r="N55" s="1000"/>
      <c r="O55" s="1000"/>
      <c r="P55" s="1000"/>
      <c r="Q55" s="1000"/>
      <c r="R55" s="1000"/>
      <c r="S55" s="1000"/>
      <c r="T55" s="1000"/>
      <c r="U55" s="1000"/>
      <c r="V55" s="1000"/>
      <c r="W55" s="1000"/>
      <c r="X55" s="1000"/>
      <c r="Y55" s="1000"/>
      <c r="Z55" s="1000"/>
      <c r="AA55" s="1000"/>
      <c r="AB55" s="1000"/>
      <c r="AC55" s="1000"/>
      <c r="AD55" s="1000"/>
      <c r="AE55" s="1000"/>
      <c r="AF55" s="1000"/>
      <c r="AG55" s="1000"/>
      <c r="AH55" s="1000"/>
      <c r="AI55" s="1000"/>
      <c r="AJ55" s="1000"/>
      <c r="AK55" s="1000"/>
      <c r="AL55" s="1000"/>
      <c r="AN55" s="2"/>
      <c r="AO55"/>
    </row>
    <row r="56" spans="2:41">
      <c r="B56" s="986"/>
      <c r="C56" s="1000"/>
      <c r="D56" s="1000"/>
      <c r="E56" s="1000"/>
      <c r="F56" s="1000"/>
      <c r="G56" s="1000"/>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1000"/>
      <c r="AL56" s="1000"/>
      <c r="AN56" s="2"/>
      <c r="AO56"/>
    </row>
    <row r="57" spans="2:41">
      <c r="B57" s="986"/>
      <c r="C57" s="100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c r="AI57" s="1000"/>
      <c r="AJ57" s="1000"/>
      <c r="AK57" s="1000"/>
      <c r="AL57" s="1000"/>
      <c r="AN57" s="2"/>
      <c r="AO57"/>
    </row>
    <row r="58" spans="2:41" ht="14.25" customHeight="1">
      <c r="B58" s="982" t="s">
        <v>45</v>
      </c>
      <c r="C58" s="982"/>
      <c r="D58" s="982"/>
      <c r="E58" s="982"/>
      <c r="F58" s="982"/>
      <c r="G58" s="1009" t="s">
        <v>46</v>
      </c>
      <c r="H58" s="1009"/>
      <c r="I58" s="1009"/>
      <c r="J58" s="1009"/>
      <c r="K58" s="1009"/>
      <c r="L58" s="1009"/>
      <c r="M58" s="1009"/>
      <c r="N58" s="1009"/>
      <c r="O58" s="1009"/>
      <c r="P58" s="1009"/>
      <c r="Q58" s="1009"/>
      <c r="R58" s="1009"/>
      <c r="S58" s="1009"/>
      <c r="T58" s="1009"/>
      <c r="U58" s="1009"/>
      <c r="V58" s="1009"/>
      <c r="W58" s="1009"/>
      <c r="X58" s="1009"/>
      <c r="Y58" s="1009"/>
      <c r="Z58" s="1009"/>
      <c r="AA58" s="1009"/>
      <c r="AB58" s="1009"/>
      <c r="AC58" s="1009"/>
      <c r="AD58" s="1009"/>
      <c r="AE58" s="1009"/>
      <c r="AF58" s="1009"/>
      <c r="AG58" s="1009"/>
      <c r="AH58" s="1009"/>
      <c r="AI58" s="1009"/>
      <c r="AJ58" s="1009"/>
      <c r="AK58" s="1009"/>
      <c r="AL58" s="1009"/>
      <c r="AN58" s="2"/>
      <c r="AO58"/>
    </row>
    <row r="59" spans="2:41">
      <c r="B59"/>
      <c r="AN59"/>
      <c r="AO59"/>
    </row>
    <row r="60" spans="2:41" ht="13.8">
      <c r="B60" s="10" t="s">
        <v>90</v>
      </c>
      <c r="AN60"/>
      <c r="AO60"/>
    </row>
    <row r="61" spans="2:41" ht="13.8">
      <c r="B61" s="10" t="s">
        <v>91</v>
      </c>
      <c r="AN61"/>
      <c r="AO61"/>
    </row>
    <row r="62" spans="2:41" ht="13.8">
      <c r="B62" s="10" t="s">
        <v>47</v>
      </c>
      <c r="AN62"/>
      <c r="AO62"/>
    </row>
    <row r="63" spans="2:41" ht="13.8">
      <c r="B63" s="10" t="s">
        <v>92</v>
      </c>
      <c r="AN63"/>
      <c r="AO63"/>
    </row>
    <row r="64" spans="2:41" ht="13.8">
      <c r="B64" s="10" t="s">
        <v>93</v>
      </c>
      <c r="AN64"/>
      <c r="AO64"/>
    </row>
    <row r="65" spans="2:41" ht="13.8">
      <c r="B65" s="10" t="s">
        <v>94</v>
      </c>
      <c r="AN65"/>
      <c r="AO65"/>
    </row>
    <row r="66" spans="2:41" ht="13.8">
      <c r="B66" s="10" t="s">
        <v>95</v>
      </c>
      <c r="AN66" s="2"/>
      <c r="AO66" s="3"/>
    </row>
    <row r="67" spans="2:41" ht="13.8">
      <c r="B67" s="10" t="s">
        <v>96</v>
      </c>
    </row>
    <row r="68" spans="2:41" ht="13.8">
      <c r="B68" s="10" t="s">
        <v>97</v>
      </c>
    </row>
    <row r="69" spans="2:41" ht="13.8">
      <c r="B69" s="10" t="s">
        <v>98</v>
      </c>
    </row>
    <row r="70" spans="2:41" ht="13.8">
      <c r="B70" s="10" t="s">
        <v>99</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48</v>
      </c>
    </row>
    <row r="86" spans="2:2" ht="12.75" customHeight="1">
      <c r="B86" s="94" t="s">
        <v>49</v>
      </c>
    </row>
    <row r="87" spans="2:2" ht="12.75" customHeight="1">
      <c r="B87" s="94" t="s">
        <v>50</v>
      </c>
    </row>
    <row r="88" spans="2:2" ht="12.75" customHeight="1">
      <c r="B88" s="94" t="s">
        <v>51</v>
      </c>
    </row>
    <row r="89" spans="2:2" ht="12.75" customHeight="1">
      <c r="B89" s="94" t="s">
        <v>52</v>
      </c>
    </row>
    <row r="90" spans="2:2" ht="12.75" customHeight="1">
      <c r="B90" s="94" t="s">
        <v>53</v>
      </c>
    </row>
    <row r="91" spans="2:2" ht="12.75" customHeight="1">
      <c r="B91" s="94" t="s">
        <v>54</v>
      </c>
    </row>
    <row r="92" spans="2:2" ht="12.75" customHeight="1">
      <c r="B92" s="94" t="s">
        <v>55</v>
      </c>
    </row>
  </sheetData>
  <sheetProtection selectLockedCells="1" selectUnlockedCells="1"/>
  <mergeCells count="83">
    <mergeCell ref="B22:B33"/>
    <mergeCell ref="B34:B47"/>
    <mergeCell ref="B53:B57"/>
    <mergeCell ref="C36:C41"/>
    <mergeCell ref="C42:C47"/>
    <mergeCell ref="C54:T57"/>
    <mergeCell ref="C34:L35"/>
    <mergeCell ref="M34:N35"/>
    <mergeCell ref="R34:X35"/>
    <mergeCell ref="C31:K33"/>
    <mergeCell ref="C22:K24"/>
    <mergeCell ref="C26:K28"/>
    <mergeCell ref="B51:K51"/>
    <mergeCell ref="B52:N52"/>
    <mergeCell ref="C53:T53"/>
    <mergeCell ref="U53:AL53"/>
    <mergeCell ref="B58:F58"/>
    <mergeCell ref="G58:AL58"/>
    <mergeCell ref="U54:AL57"/>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Z3:AD3"/>
    <mergeCell ref="AE3:AL3"/>
    <mergeCell ref="B5:AL5"/>
    <mergeCell ref="B7:J7"/>
    <mergeCell ref="C11:K11"/>
    <mergeCell ref="B11:B21"/>
    <mergeCell ref="C19:K21"/>
    <mergeCell ref="C12:K12"/>
    <mergeCell ref="L13:AL13"/>
    <mergeCell ref="L14:AL14"/>
    <mergeCell ref="L15:AL15"/>
    <mergeCell ref="C16:K16"/>
    <mergeCell ref="L16:P16"/>
    <mergeCell ref="Z16:AD16"/>
    <mergeCell ref="AJ16:AL16"/>
    <mergeCell ref="C13:K15"/>
  </mergeCells>
  <phoneticPr fontId="15"/>
  <pageMargins left="0.39374999999999999" right="0" top="0.59027777777777801" bottom="0" header="0.51180555555555596" footer="0.51180555555555596"/>
  <pageSetup paperSize="9" firstPageNumber="0"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4"/>
  <sheetViews>
    <sheetView view="pageBreakPreview" zoomScale="54" zoomScaleNormal="70" zoomScaleSheetLayoutView="85" workbookViewId="0">
      <selection activeCell="E78" sqref="E78"/>
    </sheetView>
  </sheetViews>
  <sheetFormatPr defaultColWidth="9" defaultRowHeight="20.25" customHeight="1"/>
  <cols>
    <col min="1" max="2" width="4.21875" style="221" customWidth="1"/>
    <col min="3" max="3" width="25" style="219" customWidth="1"/>
    <col min="4" max="4" width="4.88671875" style="219" customWidth="1"/>
    <col min="5" max="5" width="41.6640625" style="219" customWidth="1"/>
    <col min="6" max="6" width="4.88671875" style="219" customWidth="1"/>
    <col min="7" max="7" width="19.6640625" style="220" customWidth="1"/>
    <col min="8" max="8" width="33.88671875" style="219" customWidth="1"/>
    <col min="9" max="23" width="4.88671875" style="219" customWidth="1"/>
    <col min="24" max="24" width="9.21875" style="219" customWidth="1"/>
    <col min="25" max="32" width="4.88671875" style="219" customWidth="1"/>
    <col min="33" max="16384" width="9" style="219"/>
  </cols>
  <sheetData>
    <row r="2" spans="1:32" ht="20.25" customHeight="1">
      <c r="A2" s="218" t="s">
        <v>388</v>
      </c>
      <c r="B2" s="218"/>
    </row>
    <row r="3" spans="1:32" ht="20.25" customHeight="1">
      <c r="A3" s="557" t="s">
        <v>275</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row>
    <row r="5" spans="1:32" ht="30" customHeight="1">
      <c r="J5" s="221"/>
      <c r="K5" s="221"/>
      <c r="L5" s="221"/>
      <c r="M5" s="221"/>
      <c r="N5" s="221"/>
      <c r="O5" s="221"/>
      <c r="P5" s="221"/>
      <c r="Q5" s="221"/>
      <c r="R5" s="221"/>
      <c r="S5" s="558" t="s">
        <v>389</v>
      </c>
      <c r="T5" s="559"/>
      <c r="U5" s="559"/>
      <c r="V5" s="560"/>
      <c r="W5" s="222"/>
      <c r="X5" s="223"/>
      <c r="Y5" s="223"/>
      <c r="Z5" s="223"/>
      <c r="AA5" s="223"/>
      <c r="AB5" s="223"/>
      <c r="AC5" s="223"/>
      <c r="AD5" s="223"/>
      <c r="AE5" s="223"/>
      <c r="AF5" s="224"/>
    </row>
    <row r="7" spans="1:32" ht="18" customHeight="1">
      <c r="A7" s="558" t="s">
        <v>274</v>
      </c>
      <c r="B7" s="559"/>
      <c r="C7" s="560"/>
      <c r="D7" s="558" t="s">
        <v>273</v>
      </c>
      <c r="E7" s="560"/>
      <c r="F7" s="561" t="s">
        <v>272</v>
      </c>
      <c r="G7" s="562"/>
      <c r="H7" s="558" t="s">
        <v>271</v>
      </c>
      <c r="I7" s="559"/>
      <c r="J7" s="559"/>
      <c r="K7" s="559"/>
      <c r="L7" s="559"/>
      <c r="M7" s="559"/>
      <c r="N7" s="559"/>
      <c r="O7" s="559"/>
      <c r="P7" s="559"/>
      <c r="Q7" s="559"/>
      <c r="R7" s="559"/>
      <c r="S7" s="559"/>
      <c r="T7" s="559"/>
      <c r="U7" s="559"/>
      <c r="V7" s="559"/>
      <c r="W7" s="559"/>
      <c r="X7" s="560"/>
      <c r="Y7" s="558" t="s">
        <v>270</v>
      </c>
      <c r="Z7" s="559"/>
      <c r="AA7" s="559"/>
      <c r="AB7" s="560"/>
      <c r="AC7" s="558" t="s">
        <v>269</v>
      </c>
      <c r="AD7" s="559"/>
      <c r="AE7" s="559"/>
      <c r="AF7" s="560"/>
    </row>
    <row r="8" spans="1:32" ht="18.75" customHeight="1">
      <c r="A8" s="549" t="s">
        <v>268</v>
      </c>
      <c r="B8" s="550"/>
      <c r="C8" s="551"/>
      <c r="D8" s="225"/>
      <c r="E8" s="226"/>
      <c r="F8" s="227"/>
      <c r="G8" s="228"/>
      <c r="H8" s="555" t="s">
        <v>267</v>
      </c>
      <c r="I8" s="229" t="s">
        <v>295</v>
      </c>
      <c r="J8" s="230" t="s">
        <v>390</v>
      </c>
      <c r="K8" s="231"/>
      <c r="L8" s="231"/>
      <c r="M8" s="229" t="s">
        <v>295</v>
      </c>
      <c r="N8" s="230" t="s">
        <v>391</v>
      </c>
      <c r="O8" s="231"/>
      <c r="P8" s="231"/>
      <c r="Q8" s="229" t="s">
        <v>295</v>
      </c>
      <c r="R8" s="230" t="s">
        <v>392</v>
      </c>
      <c r="S8" s="231"/>
      <c r="T8" s="231"/>
      <c r="U8" s="229" t="s">
        <v>295</v>
      </c>
      <c r="V8" s="230" t="s">
        <v>393</v>
      </c>
      <c r="W8" s="231"/>
      <c r="X8" s="232"/>
      <c r="Y8" s="578"/>
      <c r="Z8" s="579"/>
      <c r="AA8" s="579"/>
      <c r="AB8" s="580"/>
      <c r="AC8" s="578"/>
      <c r="AD8" s="579"/>
      <c r="AE8" s="579"/>
      <c r="AF8" s="580"/>
    </row>
    <row r="9" spans="1:32" ht="18.75" customHeight="1">
      <c r="A9" s="552"/>
      <c r="B9" s="553"/>
      <c r="C9" s="554"/>
      <c r="D9" s="233"/>
      <c r="E9" s="234"/>
      <c r="F9" s="235"/>
      <c r="G9" s="236"/>
      <c r="H9" s="556"/>
      <c r="I9" s="237" t="s">
        <v>295</v>
      </c>
      <c r="J9" s="238" t="s">
        <v>394</v>
      </c>
      <c r="K9" s="239"/>
      <c r="L9" s="239"/>
      <c r="M9" s="240" t="s">
        <v>295</v>
      </c>
      <c r="N9" s="238" t="s">
        <v>395</v>
      </c>
      <c r="O9" s="239"/>
      <c r="P9" s="239"/>
      <c r="Q9" s="240" t="s">
        <v>295</v>
      </c>
      <c r="R9" s="238" t="s">
        <v>396</v>
      </c>
      <c r="S9" s="239"/>
      <c r="T9" s="239"/>
      <c r="U9" s="240" t="s">
        <v>295</v>
      </c>
      <c r="V9" s="238" t="s">
        <v>397</v>
      </c>
      <c r="W9" s="239"/>
      <c r="X9" s="241"/>
      <c r="Y9" s="581"/>
      <c r="Z9" s="582"/>
      <c r="AA9" s="582"/>
      <c r="AB9" s="583"/>
      <c r="AC9" s="581"/>
      <c r="AD9" s="582"/>
      <c r="AE9" s="582"/>
      <c r="AF9" s="583"/>
    </row>
    <row r="10" spans="1:32" ht="18.75" customHeight="1">
      <c r="A10" s="302"/>
      <c r="B10" s="303"/>
      <c r="C10" s="304"/>
      <c r="D10" s="305"/>
      <c r="E10" s="232"/>
      <c r="F10" s="305"/>
      <c r="G10" s="306"/>
      <c r="H10" s="307" t="s">
        <v>265</v>
      </c>
      <c r="I10" s="308" t="s">
        <v>295</v>
      </c>
      <c r="J10" s="295" t="s">
        <v>401</v>
      </c>
      <c r="K10" s="295"/>
      <c r="L10" s="309"/>
      <c r="M10" s="310" t="s">
        <v>295</v>
      </c>
      <c r="N10" s="295" t="s">
        <v>404</v>
      </c>
      <c r="O10" s="295"/>
      <c r="P10" s="309"/>
      <c r="Q10" s="310" t="s">
        <v>295</v>
      </c>
      <c r="R10" s="311" t="s">
        <v>405</v>
      </c>
      <c r="S10" s="311"/>
      <c r="T10" s="311"/>
      <c r="U10" s="311"/>
      <c r="V10" s="311"/>
      <c r="W10" s="311"/>
      <c r="X10" s="312"/>
      <c r="Y10" s="313" t="s">
        <v>295</v>
      </c>
      <c r="Z10" s="230" t="s">
        <v>398</v>
      </c>
      <c r="AA10" s="230"/>
      <c r="AB10" s="256"/>
      <c r="AC10" s="313" t="s">
        <v>295</v>
      </c>
      <c r="AD10" s="230" t="s">
        <v>398</v>
      </c>
      <c r="AE10" s="230"/>
      <c r="AF10" s="256"/>
    </row>
    <row r="11" spans="1:32" ht="19.5" customHeight="1">
      <c r="A11" s="242"/>
      <c r="B11" s="243"/>
      <c r="C11" s="244"/>
      <c r="D11" s="245"/>
      <c r="E11" s="246"/>
      <c r="F11" s="247"/>
      <c r="G11" s="248"/>
      <c r="H11" s="314" t="s">
        <v>438</v>
      </c>
      <c r="I11" s="315" t="s">
        <v>295</v>
      </c>
      <c r="J11" s="259" t="s">
        <v>439</v>
      </c>
      <c r="K11" s="260"/>
      <c r="L11" s="316"/>
      <c r="M11" s="317" t="s">
        <v>295</v>
      </c>
      <c r="N11" s="259" t="s">
        <v>440</v>
      </c>
      <c r="O11" s="317"/>
      <c r="P11" s="259"/>
      <c r="Q11" s="265"/>
      <c r="R11" s="265"/>
      <c r="S11" s="265"/>
      <c r="T11" s="265"/>
      <c r="U11" s="265"/>
      <c r="V11" s="265"/>
      <c r="W11" s="265"/>
      <c r="X11" s="266"/>
      <c r="Y11" s="300" t="s">
        <v>295</v>
      </c>
      <c r="Z11" s="318" t="s">
        <v>399</v>
      </c>
      <c r="AA11" s="299"/>
      <c r="AB11" s="264"/>
      <c r="AC11" s="300" t="s">
        <v>295</v>
      </c>
      <c r="AD11" s="318" t="s">
        <v>399</v>
      </c>
      <c r="AE11" s="299"/>
      <c r="AF11" s="264"/>
    </row>
    <row r="12" spans="1:32" ht="19.5" customHeight="1">
      <c r="A12" s="242"/>
      <c r="B12" s="243"/>
      <c r="C12" s="244"/>
      <c r="D12" s="245"/>
      <c r="E12" s="246"/>
      <c r="F12" s="247"/>
      <c r="G12" s="248"/>
      <c r="H12" s="273" t="s">
        <v>447</v>
      </c>
      <c r="I12" s="249" t="s">
        <v>295</v>
      </c>
      <c r="J12" s="250" t="s">
        <v>439</v>
      </c>
      <c r="K12" s="251"/>
      <c r="L12" s="252"/>
      <c r="M12" s="253" t="s">
        <v>295</v>
      </c>
      <c r="N12" s="250" t="s">
        <v>440</v>
      </c>
      <c r="O12" s="253"/>
      <c r="P12" s="250"/>
      <c r="Q12" s="254"/>
      <c r="R12" s="254"/>
      <c r="S12" s="254"/>
      <c r="T12" s="254"/>
      <c r="U12" s="254"/>
      <c r="V12" s="254"/>
      <c r="W12" s="254"/>
      <c r="X12" s="255"/>
      <c r="Y12" s="300"/>
      <c r="Z12" s="318"/>
      <c r="AA12" s="299"/>
      <c r="AB12" s="264"/>
      <c r="AC12" s="300"/>
      <c r="AD12" s="318"/>
      <c r="AE12" s="299"/>
      <c r="AF12" s="264"/>
    </row>
    <row r="13" spans="1:32" ht="18.75" customHeight="1">
      <c r="A13" s="242"/>
      <c r="B13" s="243"/>
      <c r="C13" s="257"/>
      <c r="D13" s="247"/>
      <c r="E13" s="246"/>
      <c r="F13" s="247"/>
      <c r="G13" s="258"/>
      <c r="H13" s="566" t="s">
        <v>406</v>
      </c>
      <c r="I13" s="571" t="s">
        <v>295</v>
      </c>
      <c r="J13" s="545" t="s">
        <v>401</v>
      </c>
      <c r="K13" s="545"/>
      <c r="L13" s="575" t="s">
        <v>295</v>
      </c>
      <c r="M13" s="545" t="s">
        <v>402</v>
      </c>
      <c r="N13" s="545"/>
      <c r="O13" s="297"/>
      <c r="P13" s="297"/>
      <c r="Q13" s="297"/>
      <c r="R13" s="297"/>
      <c r="S13" s="297"/>
      <c r="T13" s="297"/>
      <c r="U13" s="297"/>
      <c r="V13" s="297"/>
      <c r="W13" s="297"/>
      <c r="X13" s="298"/>
      <c r="Y13" s="267"/>
      <c r="Z13" s="263"/>
      <c r="AA13" s="263"/>
      <c r="AB13" s="264"/>
      <c r="AC13" s="267"/>
      <c r="AD13" s="263"/>
      <c r="AE13" s="263"/>
      <c r="AF13" s="264"/>
    </row>
    <row r="14" spans="1:32" ht="18.75" customHeight="1">
      <c r="A14" s="242"/>
      <c r="B14" s="243"/>
      <c r="C14" s="257"/>
      <c r="D14" s="247"/>
      <c r="E14" s="246"/>
      <c r="F14" s="247"/>
      <c r="G14" s="258"/>
      <c r="H14" s="570"/>
      <c r="I14" s="572"/>
      <c r="J14" s="574"/>
      <c r="K14" s="574"/>
      <c r="L14" s="576"/>
      <c r="M14" s="574"/>
      <c r="N14" s="574"/>
      <c r="X14" s="319"/>
      <c r="Y14" s="267"/>
      <c r="Z14" s="263"/>
      <c r="AA14" s="263"/>
      <c r="AB14" s="264"/>
      <c r="AC14" s="267"/>
      <c r="AD14" s="263"/>
      <c r="AE14" s="263"/>
      <c r="AF14" s="264"/>
    </row>
    <row r="15" spans="1:32" ht="18.75" customHeight="1">
      <c r="A15" s="242"/>
      <c r="B15" s="243"/>
      <c r="C15" s="257"/>
      <c r="D15" s="247"/>
      <c r="E15" s="246"/>
      <c r="F15" s="247"/>
      <c r="G15" s="258"/>
      <c r="H15" s="567"/>
      <c r="I15" s="573"/>
      <c r="J15" s="546"/>
      <c r="K15" s="546"/>
      <c r="L15" s="577"/>
      <c r="M15" s="546"/>
      <c r="N15" s="546"/>
      <c r="O15" s="320"/>
      <c r="P15" s="320"/>
      <c r="Q15" s="320"/>
      <c r="R15" s="320"/>
      <c r="S15" s="320"/>
      <c r="T15" s="320"/>
      <c r="U15" s="320"/>
      <c r="V15" s="320"/>
      <c r="W15" s="320"/>
      <c r="X15" s="321"/>
      <c r="Y15" s="267"/>
      <c r="Z15" s="263"/>
      <c r="AA15" s="263"/>
      <c r="AB15" s="264"/>
      <c r="AC15" s="267"/>
      <c r="AD15" s="263"/>
      <c r="AE15" s="263"/>
      <c r="AF15" s="264"/>
    </row>
    <row r="16" spans="1:32" ht="18.75" customHeight="1">
      <c r="A16" s="242"/>
      <c r="B16" s="243"/>
      <c r="C16" s="257"/>
      <c r="D16" s="247"/>
      <c r="E16" s="246"/>
      <c r="F16" s="247"/>
      <c r="G16" s="258"/>
      <c r="H16" s="268" t="s">
        <v>407</v>
      </c>
      <c r="I16" s="229" t="s">
        <v>295</v>
      </c>
      <c r="J16" s="250" t="s">
        <v>400</v>
      </c>
      <c r="K16" s="251"/>
      <c r="L16" s="252"/>
      <c r="M16" s="229" t="s">
        <v>295</v>
      </c>
      <c r="N16" s="250" t="s">
        <v>408</v>
      </c>
      <c r="O16" s="254"/>
      <c r="P16" s="254"/>
      <c r="Q16" s="254"/>
      <c r="R16" s="254"/>
      <c r="S16" s="254"/>
      <c r="T16" s="254"/>
      <c r="U16" s="254"/>
      <c r="V16" s="254"/>
      <c r="W16" s="254"/>
      <c r="X16" s="255"/>
      <c r="Y16" s="267"/>
      <c r="Z16" s="263"/>
      <c r="AA16" s="263"/>
      <c r="AB16" s="264"/>
      <c r="AC16" s="267"/>
      <c r="AD16" s="263"/>
      <c r="AE16" s="263"/>
      <c r="AF16" s="264"/>
    </row>
    <row r="17" spans="1:32" ht="18.75" customHeight="1">
      <c r="A17" s="242"/>
      <c r="B17" s="243"/>
      <c r="C17" s="257"/>
      <c r="D17" s="247"/>
      <c r="E17" s="246"/>
      <c r="F17" s="247"/>
      <c r="G17" s="258"/>
      <c r="H17" s="566" t="s">
        <v>264</v>
      </c>
      <c r="I17" s="568" t="s">
        <v>295</v>
      </c>
      <c r="J17" s="545" t="s">
        <v>401</v>
      </c>
      <c r="K17" s="545"/>
      <c r="L17" s="568" t="s">
        <v>295</v>
      </c>
      <c r="M17" s="545" t="s">
        <v>402</v>
      </c>
      <c r="N17" s="545"/>
      <c r="O17" s="270"/>
      <c r="P17" s="270"/>
      <c r="Q17" s="270"/>
      <c r="R17" s="270"/>
      <c r="S17" s="270"/>
      <c r="T17" s="270"/>
      <c r="U17" s="270"/>
      <c r="V17" s="270"/>
      <c r="W17" s="270"/>
      <c r="X17" s="322"/>
      <c r="Y17" s="267"/>
      <c r="Z17" s="263"/>
      <c r="AA17" s="263"/>
      <c r="AB17" s="264"/>
      <c r="AC17" s="267"/>
      <c r="AD17" s="263"/>
      <c r="AE17" s="263"/>
      <c r="AF17" s="264"/>
    </row>
    <row r="18" spans="1:32" ht="18.75" customHeight="1">
      <c r="A18" s="242"/>
      <c r="B18" s="243"/>
      <c r="C18" s="257"/>
      <c r="D18" s="247"/>
      <c r="E18" s="246"/>
      <c r="F18" s="247"/>
      <c r="G18" s="258"/>
      <c r="H18" s="567"/>
      <c r="I18" s="569"/>
      <c r="J18" s="546"/>
      <c r="K18" s="546"/>
      <c r="L18" s="569"/>
      <c r="M18" s="546"/>
      <c r="N18" s="546"/>
      <c r="O18" s="259"/>
      <c r="P18" s="259"/>
      <c r="Q18" s="259"/>
      <c r="R18" s="259"/>
      <c r="S18" s="259"/>
      <c r="T18" s="259"/>
      <c r="U18" s="259"/>
      <c r="V18" s="259"/>
      <c r="W18" s="259"/>
      <c r="X18" s="261"/>
      <c r="Y18" s="267"/>
      <c r="Z18" s="263"/>
      <c r="AA18" s="263"/>
      <c r="AB18" s="264"/>
      <c r="AC18" s="267"/>
      <c r="AD18" s="263"/>
      <c r="AE18" s="263"/>
      <c r="AF18" s="264"/>
    </row>
    <row r="19" spans="1:32" ht="18.75" customHeight="1">
      <c r="A19" s="242"/>
      <c r="B19" s="243"/>
      <c r="C19" s="257"/>
      <c r="D19" s="247"/>
      <c r="E19" s="246"/>
      <c r="F19" s="247"/>
      <c r="G19" s="258"/>
      <c r="H19" s="566" t="s">
        <v>263</v>
      </c>
      <c r="I19" s="568" t="s">
        <v>295</v>
      </c>
      <c r="J19" s="545" t="s">
        <v>401</v>
      </c>
      <c r="K19" s="545"/>
      <c r="L19" s="568" t="s">
        <v>295</v>
      </c>
      <c r="M19" s="545" t="s">
        <v>402</v>
      </c>
      <c r="N19" s="545"/>
      <c r="O19" s="270"/>
      <c r="P19" s="270"/>
      <c r="Q19" s="270"/>
      <c r="R19" s="270"/>
      <c r="S19" s="270"/>
      <c r="T19" s="270"/>
      <c r="U19" s="270"/>
      <c r="V19" s="270"/>
      <c r="W19" s="270"/>
      <c r="X19" s="322"/>
      <c r="Y19" s="267"/>
      <c r="Z19" s="263"/>
      <c r="AA19" s="263"/>
      <c r="AB19" s="264"/>
      <c r="AC19" s="267"/>
      <c r="AD19" s="263"/>
      <c r="AE19" s="263"/>
      <c r="AF19" s="264"/>
    </row>
    <row r="20" spans="1:32" ht="18.75" customHeight="1">
      <c r="A20" s="242"/>
      <c r="B20" s="243"/>
      <c r="C20" s="257"/>
      <c r="D20" s="247"/>
      <c r="E20" s="246"/>
      <c r="F20" s="247"/>
      <c r="G20" s="258"/>
      <c r="H20" s="567"/>
      <c r="I20" s="569"/>
      <c r="J20" s="546"/>
      <c r="K20" s="546"/>
      <c r="L20" s="569"/>
      <c r="M20" s="546"/>
      <c r="N20" s="546"/>
      <c r="O20" s="259"/>
      <c r="P20" s="259"/>
      <c r="Q20" s="259"/>
      <c r="R20" s="259"/>
      <c r="S20" s="259"/>
      <c r="T20" s="259"/>
      <c r="U20" s="259"/>
      <c r="V20" s="259"/>
      <c r="W20" s="259"/>
      <c r="X20" s="261"/>
      <c r="Y20" s="267"/>
      <c r="Z20" s="263"/>
      <c r="AA20" s="263"/>
      <c r="AB20" s="264"/>
      <c r="AC20" s="267"/>
      <c r="AD20" s="263"/>
      <c r="AE20" s="263"/>
      <c r="AF20" s="264"/>
    </row>
    <row r="21" spans="1:32" ht="37.5" customHeight="1">
      <c r="A21" s="242"/>
      <c r="B21" s="243"/>
      <c r="C21" s="257"/>
      <c r="D21" s="247"/>
      <c r="E21" s="246"/>
      <c r="F21" s="247"/>
      <c r="G21" s="258"/>
      <c r="H21" s="277" t="s">
        <v>262</v>
      </c>
      <c r="I21" s="323" t="s">
        <v>295</v>
      </c>
      <c r="J21" s="545" t="s">
        <v>401</v>
      </c>
      <c r="K21" s="545"/>
      <c r="L21" s="323" t="s">
        <v>295</v>
      </c>
      <c r="M21" s="545" t="s">
        <v>402</v>
      </c>
      <c r="N21" s="545"/>
      <c r="O21" s="270"/>
      <c r="P21" s="270"/>
      <c r="Q21" s="270"/>
      <c r="R21" s="270"/>
      <c r="S21" s="270"/>
      <c r="T21" s="270"/>
      <c r="U21" s="270"/>
      <c r="V21" s="270"/>
      <c r="W21" s="270"/>
      <c r="X21" s="322"/>
      <c r="Y21" s="267"/>
      <c r="Z21" s="263"/>
      <c r="AA21" s="263"/>
      <c r="AB21" s="264"/>
      <c r="AC21" s="267"/>
      <c r="AD21" s="263"/>
      <c r="AE21" s="263"/>
      <c r="AF21" s="264"/>
    </row>
    <row r="22" spans="1:32" ht="18.75" customHeight="1">
      <c r="A22" s="242"/>
      <c r="B22" s="243"/>
      <c r="C22" s="257"/>
      <c r="D22" s="247"/>
      <c r="E22" s="246"/>
      <c r="F22" s="247"/>
      <c r="G22" s="258"/>
      <c r="H22" s="566" t="s">
        <v>261</v>
      </c>
      <c r="I22" s="568" t="s">
        <v>295</v>
      </c>
      <c r="J22" s="545" t="s">
        <v>401</v>
      </c>
      <c r="K22" s="545"/>
      <c r="L22" s="568" t="s">
        <v>295</v>
      </c>
      <c r="M22" s="545" t="s">
        <v>402</v>
      </c>
      <c r="N22" s="545"/>
      <c r="O22" s="270"/>
      <c r="P22" s="270"/>
      <c r="Q22" s="270"/>
      <c r="R22" s="270"/>
      <c r="S22" s="270"/>
      <c r="T22" s="270"/>
      <c r="U22" s="270"/>
      <c r="V22" s="270"/>
      <c r="W22" s="270"/>
      <c r="X22" s="322"/>
      <c r="Y22" s="267"/>
      <c r="Z22" s="263"/>
      <c r="AA22" s="263"/>
      <c r="AB22" s="264"/>
      <c r="AC22" s="267"/>
      <c r="AD22" s="263"/>
      <c r="AE22" s="263"/>
      <c r="AF22" s="264"/>
    </row>
    <row r="23" spans="1:32" ht="18.75" customHeight="1">
      <c r="A23" s="242"/>
      <c r="B23" s="243"/>
      <c r="C23" s="257"/>
      <c r="D23" s="247"/>
      <c r="E23" s="246"/>
      <c r="F23" s="247"/>
      <c r="G23" s="258"/>
      <c r="H23" s="567"/>
      <c r="I23" s="569"/>
      <c r="J23" s="546"/>
      <c r="K23" s="546"/>
      <c r="L23" s="569"/>
      <c r="M23" s="546"/>
      <c r="N23" s="546"/>
      <c r="O23" s="259"/>
      <c r="P23" s="259"/>
      <c r="Q23" s="259"/>
      <c r="R23" s="259"/>
      <c r="S23" s="259"/>
      <c r="T23" s="259"/>
      <c r="U23" s="259"/>
      <c r="V23" s="259"/>
      <c r="W23" s="259"/>
      <c r="X23" s="261"/>
      <c r="Y23" s="267"/>
      <c r="Z23" s="263"/>
      <c r="AA23" s="263"/>
      <c r="AB23" s="264"/>
      <c r="AC23" s="267"/>
      <c r="AD23" s="263"/>
      <c r="AE23" s="263"/>
      <c r="AF23" s="264"/>
    </row>
    <row r="24" spans="1:32" ht="18.75" customHeight="1">
      <c r="A24" s="242"/>
      <c r="B24" s="243"/>
      <c r="C24" s="257"/>
      <c r="D24" s="247"/>
      <c r="E24" s="246"/>
      <c r="F24" s="247"/>
      <c r="G24" s="258"/>
      <c r="H24" s="324" t="s">
        <v>260</v>
      </c>
      <c r="I24" s="249" t="s">
        <v>295</v>
      </c>
      <c r="J24" s="250" t="s">
        <v>401</v>
      </c>
      <c r="K24" s="251"/>
      <c r="L24" s="253" t="s">
        <v>295</v>
      </c>
      <c r="M24" s="250" t="s">
        <v>402</v>
      </c>
      <c r="N24" s="274"/>
      <c r="O24" s="274"/>
      <c r="P24" s="274"/>
      <c r="Q24" s="274"/>
      <c r="R24" s="274"/>
      <c r="S24" s="274"/>
      <c r="T24" s="274"/>
      <c r="U24" s="274"/>
      <c r="V24" s="274"/>
      <c r="W24" s="274"/>
      <c r="X24" s="296"/>
      <c r="Y24" s="267"/>
      <c r="Z24" s="263"/>
      <c r="AA24" s="263"/>
      <c r="AB24" s="264"/>
      <c r="AC24" s="267"/>
      <c r="AD24" s="263"/>
      <c r="AE24" s="263"/>
      <c r="AF24" s="264"/>
    </row>
    <row r="25" spans="1:32" ht="18.75" customHeight="1">
      <c r="A25" s="242"/>
      <c r="B25" s="243"/>
      <c r="C25" s="257"/>
      <c r="D25" s="247"/>
      <c r="E25" s="246"/>
      <c r="F25" s="247"/>
      <c r="G25" s="258"/>
      <c r="H25" s="276" t="s">
        <v>410</v>
      </c>
      <c r="I25" s="229" t="s">
        <v>295</v>
      </c>
      <c r="J25" s="259" t="s">
        <v>401</v>
      </c>
      <c r="K25" s="259"/>
      <c r="L25" s="253" t="s">
        <v>295</v>
      </c>
      <c r="M25" s="259" t="s">
        <v>411</v>
      </c>
      <c r="N25" s="250"/>
      <c r="O25" s="229" t="s">
        <v>295</v>
      </c>
      <c r="P25" s="250" t="s">
        <v>412</v>
      </c>
      <c r="Q25" s="274"/>
      <c r="R25" s="274"/>
      <c r="S25" s="274"/>
      <c r="T25" s="274"/>
      <c r="U25" s="274"/>
      <c r="V25" s="274"/>
      <c r="W25" s="274"/>
      <c r="X25" s="296"/>
      <c r="Y25" s="267"/>
      <c r="Z25" s="263"/>
      <c r="AA25" s="263"/>
      <c r="AB25" s="264"/>
      <c r="AC25" s="267"/>
      <c r="AD25" s="263"/>
      <c r="AE25" s="263"/>
      <c r="AF25" s="264"/>
    </row>
    <row r="26" spans="1:32" ht="18.75" customHeight="1">
      <c r="A26" s="242"/>
      <c r="B26" s="243"/>
      <c r="C26" s="257"/>
      <c r="D26" s="247"/>
      <c r="E26" s="246"/>
      <c r="F26" s="247"/>
      <c r="G26" s="258"/>
      <c r="H26" s="276" t="s">
        <v>414</v>
      </c>
      <c r="I26" s="278" t="s">
        <v>295</v>
      </c>
      <c r="J26" s="250" t="s">
        <v>401</v>
      </c>
      <c r="K26" s="251"/>
      <c r="L26" s="229" t="s">
        <v>295</v>
      </c>
      <c r="M26" s="250" t="s">
        <v>402</v>
      </c>
      <c r="N26" s="274"/>
      <c r="O26" s="274"/>
      <c r="P26" s="274"/>
      <c r="Q26" s="274"/>
      <c r="R26" s="274"/>
      <c r="S26" s="274"/>
      <c r="T26" s="274"/>
      <c r="U26" s="274"/>
      <c r="V26" s="274"/>
      <c r="W26" s="274"/>
      <c r="X26" s="296"/>
      <c r="Y26" s="267"/>
      <c r="Z26" s="263"/>
      <c r="AA26" s="263"/>
      <c r="AB26" s="264"/>
      <c r="AC26" s="267"/>
      <c r="AD26" s="263"/>
      <c r="AE26" s="263"/>
      <c r="AF26" s="264"/>
    </row>
    <row r="27" spans="1:32" ht="18.75" customHeight="1">
      <c r="A27" s="242"/>
      <c r="B27" s="243"/>
      <c r="C27" s="257"/>
      <c r="D27" s="247"/>
      <c r="E27" s="246"/>
      <c r="F27" s="247"/>
      <c r="G27" s="258"/>
      <c r="H27" s="324" t="s">
        <v>448</v>
      </c>
      <c r="I27" s="278" t="s">
        <v>295</v>
      </c>
      <c r="J27" s="250" t="s">
        <v>401</v>
      </c>
      <c r="K27" s="251"/>
      <c r="L27" s="253" t="s">
        <v>295</v>
      </c>
      <c r="M27" s="250" t="s">
        <v>402</v>
      </c>
      <c r="N27" s="274"/>
      <c r="O27" s="274"/>
      <c r="P27" s="274"/>
      <c r="Q27" s="274"/>
      <c r="R27" s="274"/>
      <c r="S27" s="274"/>
      <c r="T27" s="274"/>
      <c r="U27" s="274"/>
      <c r="V27" s="274"/>
      <c r="W27" s="274"/>
      <c r="X27" s="296"/>
      <c r="Y27" s="229"/>
      <c r="Z27" s="262"/>
      <c r="AA27" s="263"/>
      <c r="AB27" s="264"/>
      <c r="AC27" s="229"/>
      <c r="AD27" s="262"/>
      <c r="AE27" s="263"/>
      <c r="AF27" s="264"/>
    </row>
    <row r="28" spans="1:32" ht="18.75" customHeight="1">
      <c r="A28" s="271" t="s">
        <v>295</v>
      </c>
      <c r="B28" s="243">
        <v>78</v>
      </c>
      <c r="C28" s="257" t="s">
        <v>266</v>
      </c>
      <c r="D28" s="271" t="s">
        <v>295</v>
      </c>
      <c r="E28" s="246" t="s">
        <v>409</v>
      </c>
      <c r="F28" s="247"/>
      <c r="G28" s="258"/>
      <c r="H28" s="276" t="s">
        <v>415</v>
      </c>
      <c r="I28" s="278" t="s">
        <v>295</v>
      </c>
      <c r="J28" s="250" t="s">
        <v>401</v>
      </c>
      <c r="K28" s="250"/>
      <c r="L28" s="269" t="s">
        <v>295</v>
      </c>
      <c r="M28" s="250" t="s">
        <v>416</v>
      </c>
      <c r="N28" s="250"/>
      <c r="O28" s="229" t="s">
        <v>295</v>
      </c>
      <c r="P28" s="250" t="s">
        <v>417</v>
      </c>
      <c r="Q28" s="274"/>
      <c r="R28" s="274"/>
      <c r="S28" s="274"/>
      <c r="T28" s="274"/>
      <c r="U28" s="274"/>
      <c r="V28" s="274"/>
      <c r="W28" s="274"/>
      <c r="X28" s="296"/>
      <c r="Y28" s="267"/>
      <c r="Z28" s="263"/>
      <c r="AA28" s="263"/>
      <c r="AB28" s="264"/>
      <c r="AC28" s="267"/>
      <c r="AD28" s="263"/>
      <c r="AE28" s="263"/>
      <c r="AF28" s="264"/>
    </row>
    <row r="29" spans="1:32" ht="18.75" customHeight="1">
      <c r="A29" s="242"/>
      <c r="B29" s="243"/>
      <c r="C29" s="257"/>
      <c r="D29" s="271" t="s">
        <v>295</v>
      </c>
      <c r="E29" s="246" t="s">
        <v>413</v>
      </c>
      <c r="F29" s="247"/>
      <c r="G29" s="258"/>
      <c r="H29" s="276" t="s">
        <v>418</v>
      </c>
      <c r="I29" s="278" t="s">
        <v>295</v>
      </c>
      <c r="J29" s="250" t="s">
        <v>401</v>
      </c>
      <c r="K29" s="250"/>
      <c r="L29" s="269" t="s">
        <v>295</v>
      </c>
      <c r="M29" s="250" t="s">
        <v>419</v>
      </c>
      <c r="N29" s="325"/>
      <c r="O29" s="325"/>
      <c r="P29" s="229" t="s">
        <v>295</v>
      </c>
      <c r="Q29" s="250" t="s">
        <v>420</v>
      </c>
      <c r="R29" s="325"/>
      <c r="S29" s="325"/>
      <c r="T29" s="325"/>
      <c r="U29" s="325"/>
      <c r="V29" s="325"/>
      <c r="W29" s="325"/>
      <c r="X29" s="326"/>
      <c r="Y29" s="267"/>
      <c r="Z29" s="263"/>
      <c r="AA29" s="263"/>
      <c r="AB29" s="264"/>
      <c r="AC29" s="267"/>
      <c r="AD29" s="263"/>
      <c r="AE29" s="263"/>
      <c r="AF29" s="264"/>
    </row>
    <row r="30" spans="1:32" ht="18.75" customHeight="1">
      <c r="A30" s="242"/>
      <c r="B30" s="243"/>
      <c r="C30" s="257"/>
      <c r="D30" s="271" t="s">
        <v>295</v>
      </c>
      <c r="E30" s="246" t="s">
        <v>449</v>
      </c>
      <c r="F30" s="247"/>
      <c r="G30" s="258"/>
      <c r="H30" s="268" t="s">
        <v>421</v>
      </c>
      <c r="I30" s="278" t="s">
        <v>295</v>
      </c>
      <c r="J30" s="250" t="s">
        <v>401</v>
      </c>
      <c r="K30" s="251"/>
      <c r="L30" s="253" t="s">
        <v>295</v>
      </c>
      <c r="M30" s="250" t="s">
        <v>402</v>
      </c>
      <c r="N30" s="274"/>
      <c r="O30" s="274"/>
      <c r="P30" s="274"/>
      <c r="Q30" s="274"/>
      <c r="R30" s="274"/>
      <c r="S30" s="274"/>
      <c r="T30" s="274"/>
      <c r="U30" s="274"/>
      <c r="V30" s="274"/>
      <c r="W30" s="274"/>
      <c r="X30" s="296"/>
      <c r="Y30" s="267"/>
      <c r="Z30" s="263"/>
      <c r="AA30" s="263"/>
      <c r="AB30" s="264"/>
      <c r="AC30" s="267"/>
      <c r="AD30" s="263"/>
      <c r="AE30" s="263"/>
      <c r="AF30" s="264"/>
    </row>
    <row r="31" spans="1:32" ht="18.75" customHeight="1">
      <c r="A31" s="242"/>
      <c r="B31" s="243"/>
      <c r="C31" s="257"/>
      <c r="D31" s="247"/>
      <c r="E31" s="246"/>
      <c r="F31" s="247"/>
      <c r="G31" s="258"/>
      <c r="H31" s="324" t="s">
        <v>259</v>
      </c>
      <c r="I31" s="278" t="s">
        <v>295</v>
      </c>
      <c r="J31" s="250" t="s">
        <v>401</v>
      </c>
      <c r="K31" s="251"/>
      <c r="L31" s="229" t="s">
        <v>295</v>
      </c>
      <c r="M31" s="250" t="s">
        <v>402</v>
      </c>
      <c r="N31" s="274"/>
      <c r="O31" s="274"/>
      <c r="P31" s="274"/>
      <c r="Q31" s="274"/>
      <c r="R31" s="274"/>
      <c r="S31" s="274"/>
      <c r="T31" s="274"/>
      <c r="U31" s="274"/>
      <c r="V31" s="274"/>
      <c r="W31" s="274"/>
      <c r="X31" s="296"/>
      <c r="Y31" s="267"/>
      <c r="Z31" s="263"/>
      <c r="AA31" s="263"/>
      <c r="AB31" s="264"/>
      <c r="AC31" s="267"/>
      <c r="AD31" s="263"/>
      <c r="AE31" s="263"/>
      <c r="AF31" s="264"/>
    </row>
    <row r="32" spans="1:32" ht="18.75" customHeight="1">
      <c r="A32" s="242"/>
      <c r="B32" s="243"/>
      <c r="C32" s="257"/>
      <c r="D32" s="247"/>
      <c r="E32" s="246"/>
      <c r="F32" s="247"/>
      <c r="G32" s="258"/>
      <c r="H32" s="268" t="s">
        <v>258</v>
      </c>
      <c r="I32" s="249" t="s">
        <v>295</v>
      </c>
      <c r="J32" s="250" t="s">
        <v>401</v>
      </c>
      <c r="K32" s="251"/>
      <c r="L32" s="253" t="s">
        <v>295</v>
      </c>
      <c r="M32" s="250" t="s">
        <v>402</v>
      </c>
      <c r="N32" s="274"/>
      <c r="O32" s="274"/>
      <c r="P32" s="274"/>
      <c r="Q32" s="274"/>
      <c r="R32" s="274"/>
      <c r="S32" s="274"/>
      <c r="T32" s="274"/>
      <c r="U32" s="274"/>
      <c r="V32" s="274"/>
      <c r="W32" s="274"/>
      <c r="X32" s="296"/>
      <c r="Y32" s="267"/>
      <c r="Z32" s="263"/>
      <c r="AA32" s="263"/>
      <c r="AB32" s="264"/>
      <c r="AC32" s="267"/>
      <c r="AD32" s="263"/>
      <c r="AE32" s="263"/>
      <c r="AF32" s="264"/>
    </row>
    <row r="33" spans="1:32" ht="18.75" customHeight="1">
      <c r="A33" s="242"/>
      <c r="B33" s="243"/>
      <c r="C33" s="257"/>
      <c r="D33" s="247"/>
      <c r="E33" s="246"/>
      <c r="F33" s="247"/>
      <c r="G33" s="258"/>
      <c r="H33" s="272" t="s">
        <v>422</v>
      </c>
      <c r="I33" s="253" t="s">
        <v>295</v>
      </c>
      <c r="J33" s="250" t="s">
        <v>401</v>
      </c>
      <c r="K33" s="251"/>
      <c r="L33" s="317" t="s">
        <v>295</v>
      </c>
      <c r="M33" s="250" t="s">
        <v>402</v>
      </c>
      <c r="N33" s="274"/>
      <c r="O33" s="274"/>
      <c r="P33" s="274"/>
      <c r="Q33" s="274"/>
      <c r="R33" s="274"/>
      <c r="S33" s="274"/>
      <c r="T33" s="274"/>
      <c r="U33" s="274"/>
      <c r="V33" s="274"/>
      <c r="W33" s="274"/>
      <c r="X33" s="296"/>
      <c r="Y33" s="267"/>
      <c r="Z33" s="263"/>
      <c r="AA33" s="263"/>
      <c r="AB33" s="264"/>
      <c r="AC33" s="267"/>
      <c r="AD33" s="263"/>
      <c r="AE33" s="263"/>
      <c r="AF33" s="264"/>
    </row>
    <row r="34" spans="1:32" ht="18.75" customHeight="1">
      <c r="A34" s="242"/>
      <c r="B34" s="243"/>
      <c r="C34" s="257"/>
      <c r="D34" s="247"/>
      <c r="E34" s="246"/>
      <c r="F34" s="247"/>
      <c r="G34" s="258"/>
      <c r="H34" s="276" t="s">
        <v>423</v>
      </c>
      <c r="I34" s="249" t="s">
        <v>295</v>
      </c>
      <c r="J34" s="250" t="s">
        <v>401</v>
      </c>
      <c r="K34" s="251"/>
      <c r="L34" s="317" t="s">
        <v>295</v>
      </c>
      <c r="M34" s="250" t="s">
        <v>402</v>
      </c>
      <c r="N34" s="274"/>
      <c r="O34" s="274"/>
      <c r="P34" s="274"/>
      <c r="Q34" s="274"/>
      <c r="R34" s="274"/>
      <c r="S34" s="274"/>
      <c r="T34" s="274"/>
      <c r="U34" s="274"/>
      <c r="V34" s="274"/>
      <c r="W34" s="274"/>
      <c r="X34" s="296"/>
      <c r="Y34" s="267"/>
      <c r="Z34" s="263"/>
      <c r="AA34" s="263"/>
      <c r="AB34" s="264"/>
      <c r="AC34" s="267"/>
      <c r="AD34" s="263"/>
      <c r="AE34" s="263"/>
      <c r="AF34" s="264"/>
    </row>
    <row r="35" spans="1:32" ht="18.75" customHeight="1">
      <c r="A35" s="242"/>
      <c r="B35" s="243"/>
      <c r="C35" s="257"/>
      <c r="D35" s="247"/>
      <c r="E35" s="246"/>
      <c r="F35" s="247"/>
      <c r="G35" s="258"/>
      <c r="H35" s="276" t="s">
        <v>257</v>
      </c>
      <c r="I35" s="229" t="s">
        <v>295</v>
      </c>
      <c r="J35" s="250" t="s">
        <v>401</v>
      </c>
      <c r="K35" s="251"/>
      <c r="L35" s="317" t="s">
        <v>295</v>
      </c>
      <c r="M35" s="250" t="s">
        <v>402</v>
      </c>
      <c r="N35" s="274"/>
      <c r="O35" s="274"/>
      <c r="P35" s="274"/>
      <c r="Q35" s="274"/>
      <c r="R35" s="274"/>
      <c r="S35" s="274"/>
      <c r="T35" s="274"/>
      <c r="U35" s="274"/>
      <c r="V35" s="274"/>
      <c r="W35" s="274"/>
      <c r="X35" s="296"/>
      <c r="Y35" s="267"/>
      <c r="Z35" s="263"/>
      <c r="AA35" s="263"/>
      <c r="AB35" s="264"/>
      <c r="AC35" s="267"/>
      <c r="AD35" s="263"/>
      <c r="AE35" s="263"/>
      <c r="AF35" s="264"/>
    </row>
    <row r="36" spans="1:32" ht="18.75" customHeight="1">
      <c r="A36" s="242"/>
      <c r="B36" s="243"/>
      <c r="C36" s="257"/>
      <c r="D36" s="247"/>
      <c r="E36" s="246"/>
      <c r="F36" s="247"/>
      <c r="G36" s="258"/>
      <c r="H36" s="563" t="s">
        <v>256</v>
      </c>
      <c r="I36" s="278" t="s">
        <v>295</v>
      </c>
      <c r="J36" s="270" t="s">
        <v>401</v>
      </c>
      <c r="K36" s="297"/>
      <c r="L36" s="269" t="s">
        <v>295</v>
      </c>
      <c r="M36" s="270" t="s">
        <v>403</v>
      </c>
      <c r="N36" s="297"/>
      <c r="O36" s="297"/>
      <c r="P36" s="297"/>
      <c r="Q36" s="297"/>
      <c r="R36" s="269" t="s">
        <v>295</v>
      </c>
      <c r="S36" s="270" t="s">
        <v>424</v>
      </c>
      <c r="T36" s="270"/>
      <c r="U36" s="297"/>
      <c r="V36" s="297"/>
      <c r="W36" s="297"/>
      <c r="X36" s="298"/>
      <c r="Y36" s="267"/>
      <c r="Z36" s="263"/>
      <c r="AA36" s="263"/>
      <c r="AB36" s="264"/>
      <c r="AC36" s="267"/>
      <c r="AD36" s="263"/>
      <c r="AE36" s="263"/>
      <c r="AF36" s="264"/>
    </row>
    <row r="37" spans="1:32" ht="18.75" customHeight="1">
      <c r="A37" s="242"/>
      <c r="B37" s="243"/>
      <c r="C37" s="257"/>
      <c r="D37" s="247"/>
      <c r="E37" s="246"/>
      <c r="F37" s="247"/>
      <c r="G37" s="258"/>
      <c r="H37" s="564"/>
      <c r="I37" s="271" t="s">
        <v>295</v>
      </c>
      <c r="J37" s="219" t="s">
        <v>425</v>
      </c>
      <c r="K37" s="220"/>
      <c r="L37" s="220"/>
      <c r="M37" s="220"/>
      <c r="N37" s="229" t="s">
        <v>295</v>
      </c>
      <c r="O37" s="327" t="s">
        <v>426</v>
      </c>
      <c r="P37" s="220"/>
      <c r="Q37" s="220"/>
      <c r="R37" s="220"/>
      <c r="S37" s="220"/>
      <c r="T37" s="229" t="s">
        <v>295</v>
      </c>
      <c r="U37" s="327" t="s">
        <v>450</v>
      </c>
      <c r="V37" s="220"/>
      <c r="W37" s="220"/>
      <c r="X37" s="301"/>
      <c r="Y37" s="267"/>
      <c r="Z37" s="263"/>
      <c r="AA37" s="263"/>
      <c r="AB37" s="264"/>
      <c r="AC37" s="267"/>
      <c r="AD37" s="263"/>
      <c r="AE37" s="263"/>
      <c r="AF37" s="264"/>
    </row>
    <row r="38" spans="1:32" ht="18.75" customHeight="1">
      <c r="A38" s="242"/>
      <c r="B38" s="243"/>
      <c r="C38" s="257"/>
      <c r="D38" s="247"/>
      <c r="E38" s="246"/>
      <c r="F38" s="247"/>
      <c r="G38" s="258"/>
      <c r="H38" s="565"/>
      <c r="I38" s="271" t="s">
        <v>295</v>
      </c>
      <c r="J38" s="219" t="s">
        <v>427</v>
      </c>
      <c r="K38" s="265"/>
      <c r="L38" s="265"/>
      <c r="M38" s="265"/>
      <c r="N38" s="265"/>
      <c r="O38" s="229" t="s">
        <v>295</v>
      </c>
      <c r="P38" s="219" t="s">
        <v>451</v>
      </c>
      <c r="Q38" s="265"/>
      <c r="R38" s="265"/>
      <c r="S38" s="265"/>
      <c r="T38" s="265"/>
      <c r="U38" s="265"/>
      <c r="V38" s="265"/>
      <c r="W38" s="265"/>
      <c r="X38" s="266"/>
      <c r="Y38" s="267"/>
      <c r="Z38" s="263"/>
      <c r="AA38" s="263"/>
      <c r="AB38" s="264"/>
      <c r="AC38" s="267"/>
      <c r="AD38" s="263"/>
      <c r="AE38" s="263"/>
      <c r="AF38" s="264"/>
    </row>
    <row r="39" spans="1:32" ht="18.75" customHeight="1">
      <c r="A39" s="242"/>
      <c r="B39" s="243"/>
      <c r="C39" s="244"/>
      <c r="D39" s="245"/>
      <c r="E39" s="246"/>
      <c r="F39" s="247"/>
      <c r="G39" s="248"/>
      <c r="H39" s="276" t="s">
        <v>441</v>
      </c>
      <c r="I39" s="249" t="s">
        <v>295</v>
      </c>
      <c r="J39" s="250" t="s">
        <v>401</v>
      </c>
      <c r="K39" s="250"/>
      <c r="L39" s="253" t="s">
        <v>295</v>
      </c>
      <c r="M39" s="250" t="s">
        <v>428</v>
      </c>
      <c r="N39" s="250"/>
      <c r="O39" s="253" t="s">
        <v>295</v>
      </c>
      <c r="P39" s="250" t="s">
        <v>429</v>
      </c>
      <c r="Q39" s="250"/>
      <c r="R39" s="253" t="s">
        <v>295</v>
      </c>
      <c r="S39" s="250" t="s">
        <v>430</v>
      </c>
      <c r="T39" s="250"/>
      <c r="U39" s="254"/>
      <c r="V39" s="254"/>
      <c r="W39" s="254"/>
      <c r="X39" s="255"/>
      <c r="Y39" s="263"/>
      <c r="Z39" s="263"/>
      <c r="AA39" s="263"/>
      <c r="AB39" s="264"/>
      <c r="AC39" s="267"/>
      <c r="AD39" s="263"/>
      <c r="AE39" s="263"/>
      <c r="AF39" s="264"/>
    </row>
    <row r="40" spans="1:32" ht="18.75" customHeight="1">
      <c r="A40" s="242"/>
      <c r="B40" s="243"/>
      <c r="C40" s="244"/>
      <c r="D40" s="245"/>
      <c r="E40" s="246"/>
      <c r="F40" s="247"/>
      <c r="G40" s="248"/>
      <c r="H40" s="277" t="s">
        <v>442</v>
      </c>
      <c r="I40" s="278" t="s">
        <v>295</v>
      </c>
      <c r="J40" s="270" t="s">
        <v>443</v>
      </c>
      <c r="K40" s="270"/>
      <c r="L40" s="269" t="s">
        <v>295</v>
      </c>
      <c r="M40" s="270" t="s">
        <v>444</v>
      </c>
      <c r="N40" s="270"/>
      <c r="O40" s="269" t="s">
        <v>295</v>
      </c>
      <c r="P40" s="270" t="s">
        <v>445</v>
      </c>
      <c r="Q40" s="270"/>
      <c r="R40" s="269"/>
      <c r="S40" s="270"/>
      <c r="T40" s="270"/>
      <c r="U40" s="279"/>
      <c r="V40" s="279"/>
      <c r="W40" s="279"/>
      <c r="X40" s="280"/>
      <c r="Y40" s="263"/>
      <c r="Z40" s="263"/>
      <c r="AA40" s="263"/>
      <c r="AB40" s="264"/>
      <c r="AC40" s="267"/>
      <c r="AD40" s="263"/>
      <c r="AE40" s="263"/>
      <c r="AF40" s="264"/>
    </row>
    <row r="41" spans="1:32" ht="19.5" customHeight="1">
      <c r="A41" s="281"/>
      <c r="B41" s="282"/>
      <c r="C41" s="283"/>
      <c r="D41" s="235"/>
      <c r="E41" s="241"/>
      <c r="F41" s="284"/>
      <c r="G41" s="285"/>
      <c r="H41" s="286" t="s">
        <v>446</v>
      </c>
      <c r="I41" s="287" t="s">
        <v>295</v>
      </c>
      <c r="J41" s="288" t="s">
        <v>401</v>
      </c>
      <c r="K41" s="288"/>
      <c r="L41" s="289" t="s">
        <v>295</v>
      </c>
      <c r="M41" s="288" t="s">
        <v>402</v>
      </c>
      <c r="N41" s="288"/>
      <c r="O41" s="288"/>
      <c r="P41" s="288"/>
      <c r="Q41" s="290"/>
      <c r="R41" s="290"/>
      <c r="S41" s="290"/>
      <c r="T41" s="290"/>
      <c r="U41" s="290"/>
      <c r="V41" s="290"/>
      <c r="W41" s="290"/>
      <c r="X41" s="291"/>
      <c r="Y41" s="292"/>
      <c r="Z41" s="292"/>
      <c r="AA41" s="292"/>
      <c r="AB41" s="293"/>
      <c r="AC41" s="294"/>
      <c r="AD41" s="292"/>
      <c r="AE41" s="292"/>
      <c r="AF41" s="293"/>
    </row>
    <row r="43" spans="1:32" ht="20.25" customHeight="1">
      <c r="A43" s="557" t="s">
        <v>453</v>
      </c>
      <c r="B43" s="557"/>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row>
    <row r="45" spans="1:32" ht="30" customHeight="1">
      <c r="S45" s="558" t="s">
        <v>454</v>
      </c>
      <c r="T45" s="559"/>
      <c r="U45" s="559"/>
      <c r="V45" s="560"/>
      <c r="W45" s="222"/>
      <c r="X45" s="223"/>
      <c r="Y45" s="223"/>
      <c r="Z45" s="223"/>
      <c r="AA45" s="223"/>
      <c r="AB45" s="223"/>
      <c r="AC45" s="223"/>
      <c r="AD45" s="223"/>
      <c r="AE45" s="223"/>
      <c r="AF45" s="330"/>
    </row>
    <row r="46" spans="1:32" ht="20.25" customHeight="1">
      <c r="A46" s="331"/>
      <c r="B46" s="331"/>
      <c r="C46" s="332"/>
      <c r="D46" s="332"/>
      <c r="E46" s="332"/>
      <c r="F46" s="332"/>
      <c r="G46" s="333"/>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row>
    <row r="47" spans="1:32" ht="18" customHeight="1">
      <c r="A47" s="558" t="s">
        <v>274</v>
      </c>
      <c r="B47" s="559"/>
      <c r="C47" s="560"/>
      <c r="D47" s="558" t="s">
        <v>273</v>
      </c>
      <c r="E47" s="560"/>
      <c r="F47" s="561" t="s">
        <v>272</v>
      </c>
      <c r="G47" s="562"/>
      <c r="H47" s="558" t="s">
        <v>455</v>
      </c>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60"/>
    </row>
    <row r="48" spans="1:32" ht="18.75" customHeight="1">
      <c r="A48" s="549" t="s">
        <v>268</v>
      </c>
      <c r="B48" s="550"/>
      <c r="C48" s="551"/>
      <c r="D48" s="225"/>
      <c r="E48" s="226"/>
      <c r="F48" s="227"/>
      <c r="G48" s="228"/>
      <c r="H48" s="555" t="s">
        <v>267</v>
      </c>
      <c r="I48" s="328" t="s">
        <v>295</v>
      </c>
      <c r="J48" s="230" t="s">
        <v>390</v>
      </c>
      <c r="K48" s="230"/>
      <c r="L48" s="230"/>
      <c r="M48" s="313" t="s">
        <v>295</v>
      </c>
      <c r="N48" s="230" t="s">
        <v>391</v>
      </c>
      <c r="O48" s="230"/>
      <c r="P48" s="230"/>
      <c r="Q48" s="313" t="s">
        <v>295</v>
      </c>
      <c r="R48" s="230" t="s">
        <v>392</v>
      </c>
      <c r="S48" s="230"/>
      <c r="T48" s="230"/>
      <c r="U48" s="313" t="s">
        <v>295</v>
      </c>
      <c r="V48" s="230" t="s">
        <v>393</v>
      </c>
      <c r="W48" s="230"/>
      <c r="X48" s="230"/>
      <c r="Y48" s="230"/>
      <c r="Z48" s="230"/>
      <c r="AA48" s="230"/>
      <c r="AB48" s="230"/>
      <c r="AC48" s="230"/>
      <c r="AD48" s="230"/>
      <c r="AE48" s="230"/>
      <c r="AF48" s="334"/>
    </row>
    <row r="49" spans="1:32" ht="18.75" customHeight="1">
      <c r="A49" s="552"/>
      <c r="B49" s="553"/>
      <c r="C49" s="554"/>
      <c r="D49" s="233"/>
      <c r="E49" s="234"/>
      <c r="F49" s="235"/>
      <c r="G49" s="236"/>
      <c r="H49" s="556"/>
      <c r="I49" s="237" t="s">
        <v>295</v>
      </c>
      <c r="J49" s="238" t="s">
        <v>394</v>
      </c>
      <c r="K49" s="238"/>
      <c r="L49" s="238"/>
      <c r="M49" s="240" t="s">
        <v>295</v>
      </c>
      <c r="N49" s="238" t="s">
        <v>395</v>
      </c>
      <c r="O49" s="238"/>
      <c r="P49" s="238"/>
      <c r="Q49" s="240" t="s">
        <v>295</v>
      </c>
      <c r="R49" s="238" t="s">
        <v>396</v>
      </c>
      <c r="S49" s="238"/>
      <c r="T49" s="238"/>
      <c r="U49" s="240" t="s">
        <v>295</v>
      </c>
      <c r="V49" s="238" t="s">
        <v>397</v>
      </c>
      <c r="W49" s="238"/>
      <c r="X49" s="238"/>
      <c r="Y49" s="332"/>
      <c r="Z49" s="332"/>
      <c r="AA49" s="332"/>
      <c r="AB49" s="332"/>
      <c r="AC49" s="332"/>
      <c r="AD49" s="332"/>
      <c r="AE49" s="332"/>
      <c r="AF49" s="234"/>
    </row>
    <row r="50" spans="1:32" ht="19.5" customHeight="1">
      <c r="A50" s="242"/>
      <c r="B50" s="243"/>
      <c r="C50" s="244"/>
      <c r="D50" s="245"/>
      <c r="E50" s="246"/>
      <c r="F50" s="247"/>
      <c r="G50" s="248"/>
      <c r="H50" s="273" t="s">
        <v>438</v>
      </c>
      <c r="I50" s="249" t="s">
        <v>295</v>
      </c>
      <c r="J50" s="250" t="s">
        <v>439</v>
      </c>
      <c r="K50" s="251"/>
      <c r="L50" s="252"/>
      <c r="M50" s="253" t="s">
        <v>295</v>
      </c>
      <c r="N50" s="250" t="s">
        <v>440</v>
      </c>
      <c r="O50" s="253"/>
      <c r="P50" s="250"/>
      <c r="Q50" s="254"/>
      <c r="R50" s="254"/>
      <c r="S50" s="254"/>
      <c r="T50" s="254"/>
      <c r="U50" s="254"/>
      <c r="V50" s="254"/>
      <c r="W50" s="254"/>
      <c r="X50" s="254"/>
      <c r="Y50" s="254"/>
      <c r="Z50" s="254"/>
      <c r="AA50" s="254"/>
      <c r="AB50" s="254"/>
      <c r="AC50" s="254"/>
      <c r="AD50" s="254"/>
      <c r="AE50" s="254"/>
      <c r="AF50" s="335"/>
    </row>
    <row r="51" spans="1:32" ht="19.5" customHeight="1">
      <c r="A51" s="242"/>
      <c r="B51" s="243"/>
      <c r="C51" s="244"/>
      <c r="D51" s="245"/>
      <c r="E51" s="246"/>
      <c r="F51" s="247"/>
      <c r="G51" s="248"/>
      <c r="H51" s="272" t="s">
        <v>447</v>
      </c>
      <c r="I51" s="249" t="s">
        <v>295</v>
      </c>
      <c r="J51" s="250" t="s">
        <v>439</v>
      </c>
      <c r="K51" s="251"/>
      <c r="L51" s="252"/>
      <c r="M51" s="253" t="s">
        <v>295</v>
      </c>
      <c r="N51" s="250" t="s">
        <v>440</v>
      </c>
      <c r="O51" s="253"/>
      <c r="P51" s="250"/>
      <c r="Q51" s="254"/>
      <c r="R51" s="254"/>
      <c r="S51" s="254"/>
      <c r="T51" s="254"/>
      <c r="U51" s="254"/>
      <c r="V51" s="254"/>
      <c r="W51" s="254"/>
      <c r="X51" s="254"/>
      <c r="Y51" s="254"/>
      <c r="Z51" s="254"/>
      <c r="AA51" s="254"/>
      <c r="AB51" s="254"/>
      <c r="AC51" s="254"/>
      <c r="AD51" s="254"/>
      <c r="AE51" s="254"/>
      <c r="AF51" s="335"/>
    </row>
    <row r="52" spans="1:32" ht="18.75" customHeight="1">
      <c r="A52" s="242"/>
      <c r="B52" s="243"/>
      <c r="C52" s="257"/>
      <c r="D52" s="247"/>
      <c r="E52" s="246"/>
      <c r="F52" s="247"/>
      <c r="G52" s="258"/>
      <c r="H52" s="340" t="s">
        <v>265</v>
      </c>
      <c r="I52" s="315" t="s">
        <v>295</v>
      </c>
      <c r="J52" s="259" t="s">
        <v>401</v>
      </c>
      <c r="K52" s="259"/>
      <c r="L52" s="316"/>
      <c r="M52" s="317" t="s">
        <v>295</v>
      </c>
      <c r="N52" s="259" t="s">
        <v>404</v>
      </c>
      <c r="O52" s="259"/>
      <c r="P52" s="316"/>
      <c r="Q52" s="317" t="s">
        <v>295</v>
      </c>
      <c r="R52" s="320" t="s">
        <v>405</v>
      </c>
      <c r="S52" s="320"/>
      <c r="T52" s="320"/>
      <c r="U52" s="320"/>
      <c r="V52" s="259"/>
      <c r="W52" s="259"/>
      <c r="X52" s="259"/>
      <c r="Y52" s="259"/>
      <c r="Z52" s="259"/>
      <c r="AA52" s="259"/>
      <c r="AB52" s="259"/>
      <c r="AC52" s="259"/>
      <c r="AD52" s="259"/>
      <c r="AE52" s="259"/>
      <c r="AF52" s="261"/>
    </row>
    <row r="53" spans="1:32" ht="18.75" customHeight="1">
      <c r="A53" s="242"/>
      <c r="B53" s="243"/>
      <c r="C53" s="257"/>
      <c r="D53" s="247"/>
      <c r="E53" s="246"/>
      <c r="F53" s="247"/>
      <c r="G53" s="258"/>
      <c r="H53" s="272" t="s">
        <v>452</v>
      </c>
      <c r="I53" s="249" t="s">
        <v>295</v>
      </c>
      <c r="J53" s="250" t="s">
        <v>400</v>
      </c>
      <c r="K53" s="251"/>
      <c r="L53" s="274"/>
      <c r="M53" s="253" t="s">
        <v>295</v>
      </c>
      <c r="N53" s="250" t="s">
        <v>408</v>
      </c>
      <c r="O53" s="254"/>
      <c r="P53" s="254"/>
      <c r="Q53" s="254"/>
      <c r="R53" s="250"/>
      <c r="S53" s="250"/>
      <c r="T53" s="250"/>
      <c r="U53" s="250"/>
      <c r="V53" s="250"/>
      <c r="W53" s="250"/>
      <c r="X53" s="250"/>
      <c r="Y53" s="250"/>
      <c r="Z53" s="250"/>
      <c r="AA53" s="250"/>
      <c r="AB53" s="250"/>
      <c r="AC53" s="250"/>
      <c r="AD53" s="250"/>
      <c r="AE53" s="250"/>
      <c r="AF53" s="275"/>
    </row>
    <row r="54" spans="1:32" ht="18.75" customHeight="1">
      <c r="A54" s="242"/>
      <c r="B54" s="243"/>
      <c r="C54" s="257"/>
      <c r="D54" s="247"/>
      <c r="E54" s="246"/>
      <c r="F54" s="247"/>
      <c r="G54" s="258"/>
      <c r="H54" s="541" t="s">
        <v>264</v>
      </c>
      <c r="I54" s="543" t="s">
        <v>295</v>
      </c>
      <c r="J54" s="545" t="s">
        <v>401</v>
      </c>
      <c r="K54" s="545"/>
      <c r="L54" s="547" t="s">
        <v>295</v>
      </c>
      <c r="M54" s="545" t="s">
        <v>402</v>
      </c>
      <c r="N54" s="545"/>
      <c r="O54" s="270"/>
      <c r="P54" s="270"/>
      <c r="Q54" s="270"/>
      <c r="R54" s="270"/>
      <c r="S54" s="270"/>
      <c r="T54" s="270"/>
      <c r="U54" s="270"/>
      <c r="V54" s="270"/>
      <c r="W54" s="270"/>
      <c r="X54" s="270"/>
      <c r="Y54" s="270"/>
      <c r="Z54" s="270"/>
      <c r="AA54" s="270"/>
      <c r="AB54" s="270"/>
      <c r="AC54" s="270"/>
      <c r="AD54" s="270"/>
      <c r="AE54" s="270"/>
      <c r="AF54" s="322"/>
    </row>
    <row r="55" spans="1:32" ht="18.75" customHeight="1">
      <c r="A55" s="242"/>
      <c r="B55" s="243"/>
      <c r="C55" s="257"/>
      <c r="D55" s="247"/>
      <c r="E55" s="246"/>
      <c r="F55" s="247"/>
      <c r="G55" s="258"/>
      <c r="H55" s="542"/>
      <c r="I55" s="544"/>
      <c r="J55" s="546"/>
      <c r="K55" s="546"/>
      <c r="L55" s="548"/>
      <c r="M55" s="546"/>
      <c r="N55" s="546"/>
      <c r="O55" s="259"/>
      <c r="P55" s="259"/>
      <c r="Q55" s="259"/>
      <c r="R55" s="259"/>
      <c r="S55" s="259"/>
      <c r="T55" s="259"/>
      <c r="U55" s="259"/>
      <c r="V55" s="259"/>
      <c r="W55" s="259"/>
      <c r="X55" s="259"/>
      <c r="Y55" s="259"/>
      <c r="Z55" s="259"/>
      <c r="AA55" s="259"/>
      <c r="AB55" s="259"/>
      <c r="AC55" s="259"/>
      <c r="AD55" s="259"/>
      <c r="AE55" s="259"/>
      <c r="AF55" s="261"/>
    </row>
    <row r="56" spans="1:32" ht="18.75" customHeight="1">
      <c r="A56" s="242"/>
      <c r="B56" s="243"/>
      <c r="C56" s="257"/>
      <c r="D56" s="247"/>
      <c r="E56" s="246"/>
      <c r="F56" s="247"/>
      <c r="G56" s="258"/>
      <c r="H56" s="541" t="s">
        <v>263</v>
      </c>
      <c r="I56" s="543" t="s">
        <v>295</v>
      </c>
      <c r="J56" s="545" t="s">
        <v>401</v>
      </c>
      <c r="K56" s="545"/>
      <c r="L56" s="547" t="s">
        <v>295</v>
      </c>
      <c r="M56" s="545" t="s">
        <v>402</v>
      </c>
      <c r="N56" s="545"/>
      <c r="O56" s="270"/>
      <c r="P56" s="270"/>
      <c r="Q56" s="270"/>
      <c r="R56" s="270"/>
      <c r="S56" s="270"/>
      <c r="T56" s="270"/>
      <c r="U56" s="270"/>
      <c r="V56" s="270"/>
      <c r="W56" s="270"/>
      <c r="X56" s="270"/>
      <c r="Y56" s="270"/>
      <c r="Z56" s="270"/>
      <c r="AA56" s="270"/>
      <c r="AB56" s="270"/>
      <c r="AC56" s="270"/>
      <c r="AD56" s="270"/>
      <c r="AE56" s="270"/>
      <c r="AF56" s="322"/>
    </row>
    <row r="57" spans="1:32" ht="18.75" customHeight="1">
      <c r="A57" s="242"/>
      <c r="B57" s="243"/>
      <c r="C57" s="257"/>
      <c r="D57" s="247"/>
      <c r="E57" s="246"/>
      <c r="F57" s="247"/>
      <c r="G57" s="258"/>
      <c r="H57" s="542"/>
      <c r="I57" s="544"/>
      <c r="J57" s="546"/>
      <c r="K57" s="546"/>
      <c r="L57" s="548"/>
      <c r="M57" s="546"/>
      <c r="N57" s="546"/>
      <c r="O57" s="259"/>
      <c r="P57" s="259"/>
      <c r="Q57" s="259"/>
      <c r="R57" s="259"/>
      <c r="S57" s="259"/>
      <c r="T57" s="259"/>
      <c r="U57" s="259"/>
      <c r="V57" s="259"/>
      <c r="W57" s="259"/>
      <c r="X57" s="259"/>
      <c r="Y57" s="259"/>
      <c r="Z57" s="259"/>
      <c r="AA57" s="259"/>
      <c r="AB57" s="259"/>
      <c r="AC57" s="259"/>
      <c r="AD57" s="259"/>
      <c r="AE57" s="259"/>
      <c r="AF57" s="261"/>
    </row>
    <row r="58" spans="1:32" ht="18.75" customHeight="1">
      <c r="A58" s="242"/>
      <c r="B58" s="243"/>
      <c r="C58" s="257"/>
      <c r="D58" s="247"/>
      <c r="E58" s="246"/>
      <c r="F58" s="247"/>
      <c r="G58" s="258"/>
      <c r="H58" s="541" t="s">
        <v>262</v>
      </c>
      <c r="I58" s="543" t="s">
        <v>295</v>
      </c>
      <c r="J58" s="545" t="s">
        <v>401</v>
      </c>
      <c r="K58" s="545"/>
      <c r="L58" s="547" t="s">
        <v>295</v>
      </c>
      <c r="M58" s="545" t="s">
        <v>402</v>
      </c>
      <c r="N58" s="545"/>
      <c r="O58" s="270"/>
      <c r="P58" s="270"/>
      <c r="Q58" s="270"/>
      <c r="R58" s="270"/>
      <c r="S58" s="270"/>
      <c r="T58" s="270"/>
      <c r="U58" s="270"/>
      <c r="V58" s="270"/>
      <c r="W58" s="270"/>
      <c r="X58" s="270"/>
      <c r="Y58" s="270"/>
      <c r="Z58" s="270"/>
      <c r="AA58" s="270"/>
      <c r="AB58" s="270"/>
      <c r="AC58" s="270"/>
      <c r="AD58" s="270"/>
      <c r="AE58" s="270"/>
      <c r="AF58" s="322"/>
    </row>
    <row r="59" spans="1:32" ht="18.75" customHeight="1">
      <c r="A59" s="242"/>
      <c r="B59" s="243"/>
      <c r="C59" s="257"/>
      <c r="D59" s="247"/>
      <c r="E59" s="246"/>
      <c r="F59" s="247"/>
      <c r="G59" s="258"/>
      <c r="H59" s="542"/>
      <c r="I59" s="544"/>
      <c r="J59" s="546"/>
      <c r="K59" s="546"/>
      <c r="L59" s="548"/>
      <c r="M59" s="546"/>
      <c r="N59" s="546"/>
      <c r="O59" s="259"/>
      <c r="P59" s="259"/>
      <c r="Q59" s="259"/>
      <c r="R59" s="259"/>
      <c r="S59" s="259"/>
      <c r="T59" s="259"/>
      <c r="U59" s="259"/>
      <c r="V59" s="259"/>
      <c r="W59" s="259"/>
      <c r="X59" s="259"/>
      <c r="Y59" s="259"/>
      <c r="Z59" s="259"/>
      <c r="AA59" s="259"/>
      <c r="AB59" s="259"/>
      <c r="AC59" s="259"/>
      <c r="AD59" s="259"/>
      <c r="AE59" s="259"/>
      <c r="AF59" s="261"/>
    </row>
    <row r="60" spans="1:32" ht="18.75" customHeight="1">
      <c r="A60" s="242"/>
      <c r="B60" s="243"/>
      <c r="C60" s="257"/>
      <c r="D60" s="247"/>
      <c r="E60" s="246"/>
      <c r="F60" s="247"/>
      <c r="G60" s="258"/>
      <c r="H60" s="541" t="s">
        <v>261</v>
      </c>
      <c r="I60" s="543" t="s">
        <v>295</v>
      </c>
      <c r="J60" s="545" t="s">
        <v>401</v>
      </c>
      <c r="K60" s="545"/>
      <c r="L60" s="547" t="s">
        <v>295</v>
      </c>
      <c r="M60" s="545" t="s">
        <v>402</v>
      </c>
      <c r="N60" s="545"/>
      <c r="O60" s="270"/>
      <c r="P60" s="270"/>
      <c r="Q60" s="270"/>
      <c r="R60" s="270"/>
      <c r="S60" s="270"/>
      <c r="T60" s="270"/>
      <c r="U60" s="270"/>
      <c r="V60" s="270"/>
      <c r="W60" s="270"/>
      <c r="X60" s="270"/>
      <c r="Y60" s="270"/>
      <c r="Z60" s="270"/>
      <c r="AA60" s="270"/>
      <c r="AB60" s="270"/>
      <c r="AC60" s="270"/>
      <c r="AD60" s="270"/>
      <c r="AE60" s="270"/>
      <c r="AF60" s="322"/>
    </row>
    <row r="61" spans="1:32" ht="18.75" customHeight="1">
      <c r="A61" s="242"/>
      <c r="B61" s="243"/>
      <c r="C61" s="257"/>
      <c r="D61" s="247"/>
      <c r="E61" s="246"/>
      <c r="F61" s="247"/>
      <c r="G61" s="258"/>
      <c r="H61" s="542"/>
      <c r="I61" s="544"/>
      <c r="J61" s="546"/>
      <c r="K61" s="546"/>
      <c r="L61" s="548"/>
      <c r="M61" s="546"/>
      <c r="N61" s="546"/>
      <c r="O61" s="259"/>
      <c r="P61" s="259"/>
      <c r="Q61" s="259"/>
      <c r="R61" s="259"/>
      <c r="S61" s="259"/>
      <c r="T61" s="259"/>
      <c r="U61" s="259"/>
      <c r="V61" s="259"/>
      <c r="W61" s="259"/>
      <c r="X61" s="259"/>
      <c r="Y61" s="259"/>
      <c r="Z61" s="259"/>
      <c r="AA61" s="259"/>
      <c r="AB61" s="259"/>
      <c r="AC61" s="259"/>
      <c r="AD61" s="259"/>
      <c r="AE61" s="259"/>
      <c r="AF61" s="261"/>
    </row>
    <row r="62" spans="1:32" ht="18.75" customHeight="1">
      <c r="A62" s="271" t="s">
        <v>295</v>
      </c>
      <c r="B62" s="243">
        <v>78</v>
      </c>
      <c r="C62" s="257" t="s">
        <v>456</v>
      </c>
      <c r="D62" s="271" t="s">
        <v>295</v>
      </c>
      <c r="E62" s="246" t="s">
        <v>457</v>
      </c>
      <c r="F62" s="247"/>
      <c r="G62" s="258"/>
      <c r="H62" s="272" t="s">
        <v>260</v>
      </c>
      <c r="I62" s="249" t="s">
        <v>295</v>
      </c>
      <c r="J62" s="250" t="s">
        <v>401</v>
      </c>
      <c r="K62" s="251"/>
      <c r="L62" s="253" t="s">
        <v>295</v>
      </c>
      <c r="M62" s="250" t="s">
        <v>402</v>
      </c>
      <c r="N62" s="274"/>
      <c r="O62" s="250"/>
      <c r="P62" s="250"/>
      <c r="Q62" s="250"/>
      <c r="R62" s="250"/>
      <c r="S62" s="250"/>
      <c r="T62" s="250"/>
      <c r="U62" s="250"/>
      <c r="V62" s="250"/>
      <c r="W62" s="250"/>
      <c r="X62" s="250"/>
      <c r="Y62" s="250"/>
      <c r="Z62" s="250"/>
      <c r="AA62" s="250"/>
      <c r="AB62" s="250"/>
      <c r="AC62" s="250"/>
      <c r="AD62" s="250"/>
      <c r="AE62" s="250"/>
      <c r="AF62" s="275"/>
    </row>
    <row r="63" spans="1:32" ht="18.75" customHeight="1">
      <c r="A63" s="242"/>
      <c r="B63" s="243"/>
      <c r="C63" s="257"/>
      <c r="D63" s="247"/>
      <c r="E63" s="246"/>
      <c r="F63" s="247"/>
      <c r="G63" s="258"/>
      <c r="H63" s="329" t="s">
        <v>410</v>
      </c>
      <c r="I63" s="249" t="s">
        <v>295</v>
      </c>
      <c r="J63" s="250" t="s">
        <v>401</v>
      </c>
      <c r="K63" s="250"/>
      <c r="L63" s="253" t="s">
        <v>295</v>
      </c>
      <c r="M63" s="250" t="s">
        <v>411</v>
      </c>
      <c r="N63" s="250"/>
      <c r="O63" s="253" t="s">
        <v>295</v>
      </c>
      <c r="P63" s="250" t="s">
        <v>412</v>
      </c>
      <c r="Q63" s="274"/>
      <c r="R63" s="274"/>
      <c r="S63" s="341"/>
      <c r="T63" s="341"/>
      <c r="U63" s="341"/>
      <c r="V63" s="341"/>
      <c r="W63" s="341"/>
      <c r="X63" s="341"/>
      <c r="Y63" s="341"/>
      <c r="Z63" s="341"/>
      <c r="AA63" s="341"/>
      <c r="AB63" s="341"/>
      <c r="AC63" s="341"/>
      <c r="AD63" s="341"/>
      <c r="AE63" s="341"/>
      <c r="AF63" s="342"/>
    </row>
    <row r="64" spans="1:32" ht="18.75" customHeight="1">
      <c r="A64" s="242"/>
      <c r="B64" s="243"/>
      <c r="C64" s="257"/>
      <c r="D64" s="247"/>
      <c r="E64" s="246"/>
      <c r="F64" s="247"/>
      <c r="G64" s="258"/>
      <c r="H64" s="329" t="s">
        <v>414</v>
      </c>
      <c r="I64" s="249" t="s">
        <v>295</v>
      </c>
      <c r="J64" s="250" t="s">
        <v>401</v>
      </c>
      <c r="K64" s="251"/>
      <c r="L64" s="253" t="s">
        <v>295</v>
      </c>
      <c r="M64" s="250" t="s">
        <v>402</v>
      </c>
      <c r="N64" s="274"/>
      <c r="O64" s="250"/>
      <c r="P64" s="250"/>
      <c r="Q64" s="250"/>
      <c r="R64" s="250"/>
      <c r="S64" s="250"/>
      <c r="T64" s="250"/>
      <c r="U64" s="250"/>
      <c r="V64" s="250"/>
      <c r="W64" s="250"/>
      <c r="X64" s="250"/>
      <c r="Y64" s="250"/>
      <c r="Z64" s="250"/>
      <c r="AA64" s="250"/>
      <c r="AB64" s="250"/>
      <c r="AC64" s="250"/>
      <c r="AD64" s="250"/>
      <c r="AE64" s="250"/>
      <c r="AF64" s="275"/>
    </row>
    <row r="65" spans="1:32" ht="18.75" customHeight="1">
      <c r="A65" s="242"/>
      <c r="B65" s="243"/>
      <c r="C65" s="257"/>
      <c r="D65" s="247"/>
      <c r="E65" s="246"/>
      <c r="F65" s="247"/>
      <c r="G65" s="258"/>
      <c r="H65" s="329" t="s">
        <v>415</v>
      </c>
      <c r="I65" s="249" t="s">
        <v>295</v>
      </c>
      <c r="J65" s="250" t="s">
        <v>401</v>
      </c>
      <c r="K65" s="250"/>
      <c r="L65" s="253" t="s">
        <v>295</v>
      </c>
      <c r="M65" s="250" t="s">
        <v>416</v>
      </c>
      <c r="N65" s="250"/>
      <c r="O65" s="253" t="s">
        <v>295</v>
      </c>
      <c r="P65" s="250" t="s">
        <v>417</v>
      </c>
      <c r="Q65" s="274"/>
      <c r="R65" s="274"/>
      <c r="S65" s="274"/>
      <c r="T65" s="250"/>
      <c r="U65" s="250"/>
      <c r="V65" s="250"/>
      <c r="W65" s="250"/>
      <c r="X65" s="250"/>
      <c r="Y65" s="250"/>
      <c r="Z65" s="250"/>
      <c r="AA65" s="250"/>
      <c r="AB65" s="250"/>
      <c r="AC65" s="250"/>
      <c r="AD65" s="250"/>
      <c r="AE65" s="250"/>
      <c r="AF65" s="275"/>
    </row>
    <row r="66" spans="1:32" ht="18.75" customHeight="1">
      <c r="A66" s="242"/>
      <c r="B66" s="243"/>
      <c r="C66" s="257"/>
      <c r="D66" s="247"/>
      <c r="E66" s="246"/>
      <c r="F66" s="247"/>
      <c r="G66" s="258"/>
      <c r="H66" s="329" t="s">
        <v>418</v>
      </c>
      <c r="I66" s="249" t="s">
        <v>295</v>
      </c>
      <c r="J66" s="250" t="s">
        <v>401</v>
      </c>
      <c r="K66" s="250"/>
      <c r="L66" s="253" t="s">
        <v>295</v>
      </c>
      <c r="M66" s="250" t="s">
        <v>419</v>
      </c>
      <c r="N66" s="250"/>
      <c r="O66" s="250"/>
      <c r="P66" s="253" t="s">
        <v>295</v>
      </c>
      <c r="Q66" s="250" t="s">
        <v>420</v>
      </c>
      <c r="R66" s="250"/>
      <c r="S66" s="250"/>
      <c r="T66" s="250"/>
      <c r="U66" s="250"/>
      <c r="V66" s="250"/>
      <c r="W66" s="250"/>
      <c r="X66" s="250"/>
      <c r="Y66" s="250"/>
      <c r="Z66" s="250"/>
      <c r="AA66" s="250"/>
      <c r="AB66" s="250"/>
      <c r="AC66" s="250"/>
      <c r="AD66" s="250"/>
      <c r="AE66" s="250"/>
      <c r="AF66" s="275"/>
    </row>
    <row r="67" spans="1:32" ht="18.75" customHeight="1">
      <c r="A67" s="242"/>
      <c r="B67" s="243"/>
      <c r="C67" s="257"/>
      <c r="D67" s="247"/>
      <c r="E67" s="246"/>
      <c r="F67" s="247"/>
      <c r="G67" s="258"/>
      <c r="H67" s="336" t="s">
        <v>421</v>
      </c>
      <c r="I67" s="249" t="s">
        <v>295</v>
      </c>
      <c r="J67" s="250" t="s">
        <v>401</v>
      </c>
      <c r="K67" s="251"/>
      <c r="L67" s="253" t="s">
        <v>295</v>
      </c>
      <c r="M67" s="250" t="s">
        <v>402</v>
      </c>
      <c r="N67" s="274"/>
      <c r="O67" s="250"/>
      <c r="P67" s="250"/>
      <c r="Q67" s="250"/>
      <c r="R67" s="250"/>
      <c r="S67" s="250"/>
      <c r="T67" s="250"/>
      <c r="U67" s="250"/>
      <c r="V67" s="250"/>
      <c r="W67" s="250"/>
      <c r="X67" s="250"/>
      <c r="Y67" s="250"/>
      <c r="Z67" s="250"/>
      <c r="AA67" s="250"/>
      <c r="AB67" s="250"/>
      <c r="AC67" s="250"/>
      <c r="AD67" s="250"/>
      <c r="AE67" s="250"/>
      <c r="AF67" s="275"/>
    </row>
    <row r="68" spans="1:32" ht="18.75" customHeight="1">
      <c r="A68" s="242"/>
      <c r="B68" s="243"/>
      <c r="C68" s="257"/>
      <c r="D68" s="247"/>
      <c r="E68" s="246"/>
      <c r="F68" s="247"/>
      <c r="G68" s="258"/>
      <c r="H68" s="272" t="s">
        <v>259</v>
      </c>
      <c r="I68" s="249" t="s">
        <v>295</v>
      </c>
      <c r="J68" s="250" t="s">
        <v>401</v>
      </c>
      <c r="K68" s="251"/>
      <c r="L68" s="253" t="s">
        <v>295</v>
      </c>
      <c r="M68" s="250" t="s">
        <v>402</v>
      </c>
      <c r="N68" s="274"/>
      <c r="O68" s="250"/>
      <c r="P68" s="250"/>
      <c r="Q68" s="250"/>
      <c r="R68" s="250"/>
      <c r="S68" s="250"/>
      <c r="T68" s="250"/>
      <c r="U68" s="250"/>
      <c r="V68" s="250"/>
      <c r="W68" s="250"/>
      <c r="X68" s="250"/>
      <c r="Y68" s="250"/>
      <c r="Z68" s="250"/>
      <c r="AA68" s="250"/>
      <c r="AB68" s="250"/>
      <c r="AC68" s="250"/>
      <c r="AD68" s="250"/>
      <c r="AE68" s="250"/>
      <c r="AF68" s="275"/>
    </row>
    <row r="69" spans="1:32" ht="18.75" customHeight="1">
      <c r="A69" s="242"/>
      <c r="B69" s="243"/>
      <c r="C69" s="257"/>
      <c r="D69" s="247"/>
      <c r="E69" s="246"/>
      <c r="F69" s="247"/>
      <c r="G69" s="258"/>
      <c r="H69" s="272" t="s">
        <v>258</v>
      </c>
      <c r="I69" s="249" t="s">
        <v>295</v>
      </c>
      <c r="J69" s="250" t="s">
        <v>401</v>
      </c>
      <c r="K69" s="251"/>
      <c r="L69" s="253" t="s">
        <v>295</v>
      </c>
      <c r="M69" s="250" t="s">
        <v>402</v>
      </c>
      <c r="N69" s="274"/>
      <c r="O69" s="250"/>
      <c r="P69" s="250"/>
      <c r="Q69" s="250"/>
      <c r="R69" s="250"/>
      <c r="S69" s="250"/>
      <c r="T69" s="250"/>
      <c r="U69" s="250"/>
      <c r="V69" s="250"/>
      <c r="W69" s="250"/>
      <c r="X69" s="250"/>
      <c r="Y69" s="250"/>
      <c r="Z69" s="250"/>
      <c r="AA69" s="250"/>
      <c r="AB69" s="250"/>
      <c r="AC69" s="250"/>
      <c r="AD69" s="250"/>
      <c r="AE69" s="250"/>
      <c r="AF69" s="275"/>
    </row>
    <row r="70" spans="1:32" ht="18.75" customHeight="1">
      <c r="A70" s="242"/>
      <c r="B70" s="243"/>
      <c r="C70" s="257"/>
      <c r="D70" s="247"/>
      <c r="E70" s="246"/>
      <c r="F70" s="247"/>
      <c r="G70" s="258"/>
      <c r="H70" s="262" t="s">
        <v>422</v>
      </c>
      <c r="I70" s="249" t="s">
        <v>295</v>
      </c>
      <c r="J70" s="250" t="s">
        <v>401</v>
      </c>
      <c r="K70" s="251"/>
      <c r="L70" s="253" t="s">
        <v>295</v>
      </c>
      <c r="M70" s="250" t="s">
        <v>402</v>
      </c>
      <c r="N70" s="274"/>
      <c r="O70" s="250"/>
      <c r="P70" s="250"/>
      <c r="Q70" s="250"/>
      <c r="R70" s="250"/>
      <c r="S70" s="250"/>
      <c r="T70" s="250"/>
      <c r="U70" s="250"/>
      <c r="V70" s="250"/>
      <c r="W70" s="250"/>
      <c r="X70" s="250"/>
      <c r="Y70" s="250"/>
      <c r="Z70" s="250"/>
      <c r="AA70" s="250"/>
      <c r="AB70" s="250"/>
      <c r="AC70" s="250"/>
      <c r="AD70" s="250"/>
      <c r="AE70" s="250"/>
      <c r="AF70" s="275"/>
    </row>
    <row r="71" spans="1:32" ht="18.75" customHeight="1">
      <c r="A71" s="242"/>
      <c r="B71" s="243"/>
      <c r="C71" s="257"/>
      <c r="D71" s="247"/>
      <c r="E71" s="246"/>
      <c r="F71" s="247"/>
      <c r="G71" s="258"/>
      <c r="H71" s="329" t="s">
        <v>423</v>
      </c>
      <c r="I71" s="249" t="s">
        <v>295</v>
      </c>
      <c r="J71" s="250" t="s">
        <v>401</v>
      </c>
      <c r="K71" s="251"/>
      <c r="L71" s="253" t="s">
        <v>295</v>
      </c>
      <c r="M71" s="250" t="s">
        <v>402</v>
      </c>
      <c r="N71" s="274"/>
      <c r="O71" s="250"/>
      <c r="P71" s="250"/>
      <c r="Q71" s="250"/>
      <c r="R71" s="250"/>
      <c r="S71" s="250"/>
      <c r="T71" s="250"/>
      <c r="U71" s="250"/>
      <c r="V71" s="250"/>
      <c r="W71" s="250"/>
      <c r="X71" s="250"/>
      <c r="Y71" s="250"/>
      <c r="Z71" s="250"/>
      <c r="AA71" s="250"/>
      <c r="AB71" s="250"/>
      <c r="AC71" s="250"/>
      <c r="AD71" s="250"/>
      <c r="AE71" s="250"/>
      <c r="AF71" s="275"/>
    </row>
    <row r="72" spans="1:32" ht="18.75" customHeight="1">
      <c r="A72" s="281"/>
      <c r="B72" s="282"/>
      <c r="C72" s="337"/>
      <c r="D72" s="284"/>
      <c r="E72" s="241"/>
      <c r="F72" s="284"/>
      <c r="G72" s="338"/>
      <c r="H72" s="286" t="s">
        <v>257</v>
      </c>
      <c r="I72" s="287" t="s">
        <v>295</v>
      </c>
      <c r="J72" s="288" t="s">
        <v>401</v>
      </c>
      <c r="K72" s="343"/>
      <c r="L72" s="289" t="s">
        <v>295</v>
      </c>
      <c r="M72" s="288" t="s">
        <v>402</v>
      </c>
      <c r="N72" s="290"/>
      <c r="O72" s="288"/>
      <c r="P72" s="288"/>
      <c r="Q72" s="288"/>
      <c r="R72" s="288"/>
      <c r="S72" s="288"/>
      <c r="T72" s="288"/>
      <c r="U72" s="288"/>
      <c r="V72" s="288"/>
      <c r="W72" s="288"/>
      <c r="X72" s="288"/>
      <c r="Y72" s="288"/>
      <c r="Z72" s="288"/>
      <c r="AA72" s="288"/>
      <c r="AB72" s="288"/>
      <c r="AC72" s="288"/>
      <c r="AD72" s="288"/>
      <c r="AE72" s="288"/>
      <c r="AF72" s="339"/>
    </row>
    <row r="73" spans="1:32" ht="8.25" customHeight="1">
      <c r="C73" s="262"/>
      <c r="D73" s="262"/>
      <c r="AF73" s="319"/>
    </row>
    <row r="74" spans="1:32" ht="20.25" customHeight="1">
      <c r="A74" s="346"/>
      <c r="B74" s="346"/>
      <c r="C74" s="262" t="s">
        <v>431</v>
      </c>
      <c r="D74" s="262"/>
      <c r="E74" s="345"/>
      <c r="F74" s="345"/>
      <c r="G74" s="344"/>
      <c r="H74" s="345"/>
      <c r="I74" s="345"/>
      <c r="J74" s="345"/>
      <c r="K74" s="345"/>
      <c r="L74" s="345"/>
      <c r="M74" s="345"/>
      <c r="N74" s="345"/>
      <c r="O74" s="345"/>
      <c r="P74" s="345"/>
      <c r="Q74" s="345"/>
      <c r="R74" s="345"/>
      <c r="S74" s="345"/>
      <c r="T74" s="345"/>
      <c r="U74" s="345"/>
      <c r="V74" s="345"/>
    </row>
  </sheetData>
  <mergeCells count="63">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36:H38"/>
    <mergeCell ref="J21:K21"/>
    <mergeCell ref="M21:N21"/>
    <mergeCell ref="H22:H23"/>
    <mergeCell ref="I22:I23"/>
    <mergeCell ref="J22:K23"/>
    <mergeCell ref="L22:L23"/>
    <mergeCell ref="M22:N23"/>
    <mergeCell ref="A48:C49"/>
    <mergeCell ref="H48:H49"/>
    <mergeCell ref="A43:AF43"/>
    <mergeCell ref="S45:V45"/>
    <mergeCell ref="A47:C47"/>
    <mergeCell ref="D47:E47"/>
    <mergeCell ref="F47:G47"/>
    <mergeCell ref="H47:AF47"/>
    <mergeCell ref="H54:H55"/>
    <mergeCell ref="I54:I55"/>
    <mergeCell ref="J54:K55"/>
    <mergeCell ref="L54:L55"/>
    <mergeCell ref="M54:N55"/>
    <mergeCell ref="H56:H57"/>
    <mergeCell ref="I56:I57"/>
    <mergeCell ref="J56:K57"/>
    <mergeCell ref="L56:L57"/>
    <mergeCell ref="M56:N57"/>
    <mergeCell ref="H58:H59"/>
    <mergeCell ref="I58:I59"/>
    <mergeCell ref="J58:K59"/>
    <mergeCell ref="L58:L59"/>
    <mergeCell ref="M58:N59"/>
    <mergeCell ref="H60:H61"/>
    <mergeCell ref="I60:I61"/>
    <mergeCell ref="J60:K61"/>
    <mergeCell ref="L60:L61"/>
    <mergeCell ref="M60:N61"/>
  </mergeCells>
  <phoneticPr fontId="14"/>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rowBreaks count="1" manualBreakCount="1">
    <brk id="4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8"/>
  <sheetViews>
    <sheetView view="pageBreakPreview" zoomScale="70" zoomScaleNormal="100" zoomScaleSheetLayoutView="70" workbookViewId="0">
      <selection activeCell="E28" sqref="E28"/>
    </sheetView>
  </sheetViews>
  <sheetFormatPr defaultColWidth="9" defaultRowHeight="20.25" customHeight="1"/>
  <cols>
    <col min="1" max="1" width="2.33203125" style="11" customWidth="1"/>
    <col min="2" max="2" width="25" style="5" bestFit="1" customWidth="1"/>
    <col min="3" max="3" width="41.77734375" style="5" customWidth="1"/>
    <col min="4" max="4" width="15.21875" style="5" customWidth="1"/>
    <col min="5" max="5" width="44.21875" style="5" customWidth="1"/>
    <col min="6" max="6" width="42" style="5" customWidth="1"/>
    <col min="7" max="7" width="58" style="5" customWidth="1"/>
    <col min="8" max="16384" width="9" style="5"/>
  </cols>
  <sheetData>
    <row r="1" spans="1:9" s="350" customFormat="1" ht="20.25" customHeight="1">
      <c r="A1" s="347"/>
      <c r="B1" s="348" t="s">
        <v>283</v>
      </c>
      <c r="C1" s="349"/>
      <c r="D1" s="349"/>
      <c r="E1" s="349"/>
      <c r="F1" s="349"/>
      <c r="G1" s="349"/>
    </row>
    <row r="2" spans="1:9" ht="18.75" customHeight="1">
      <c r="A2" s="221"/>
      <c r="B2" s="351"/>
      <c r="C2" s="351"/>
      <c r="D2" s="219"/>
      <c r="E2" s="219"/>
      <c r="F2" s="219"/>
      <c r="G2" s="352"/>
    </row>
    <row r="3" spans="1:9" ht="31.5" customHeight="1">
      <c r="A3" s="346"/>
      <c r="B3" s="585" t="s">
        <v>432</v>
      </c>
      <c r="C3" s="585"/>
      <c r="D3" s="585"/>
      <c r="E3" s="585"/>
      <c r="F3" s="585"/>
      <c r="G3" s="585"/>
    </row>
    <row r="4" spans="1:9" ht="20.25" customHeight="1">
      <c r="A4" s="346"/>
      <c r="B4" s="262" t="s">
        <v>282</v>
      </c>
      <c r="C4" s="345"/>
      <c r="D4" s="345"/>
      <c r="E4" s="345"/>
      <c r="F4" s="345"/>
      <c r="G4" s="345"/>
    </row>
    <row r="5" spans="1:9" ht="20.25" customHeight="1">
      <c r="A5" s="346"/>
      <c r="B5" s="262" t="s">
        <v>281</v>
      </c>
      <c r="C5" s="345"/>
      <c r="D5" s="345"/>
      <c r="E5" s="345"/>
      <c r="F5" s="345"/>
      <c r="G5" s="345"/>
    </row>
    <row r="6" spans="1:9" ht="20.25" customHeight="1">
      <c r="A6" s="353"/>
      <c r="B6" s="262" t="s">
        <v>280</v>
      </c>
      <c r="C6" s="353"/>
      <c r="D6" s="353"/>
      <c r="E6" s="353"/>
      <c r="F6" s="353"/>
      <c r="G6" s="353"/>
    </row>
    <row r="7" spans="1:9" ht="20.25" customHeight="1">
      <c r="A7" s="344"/>
      <c r="B7" s="262" t="s">
        <v>458</v>
      </c>
      <c r="C7" s="344"/>
      <c r="D7" s="344"/>
      <c r="E7" s="344"/>
      <c r="F7" s="344"/>
      <c r="G7" s="344"/>
    </row>
    <row r="8" spans="1:9" ht="20.25" customHeight="1">
      <c r="A8" s="344"/>
      <c r="B8" s="262" t="s">
        <v>459</v>
      </c>
      <c r="C8" s="344"/>
      <c r="D8" s="344"/>
      <c r="E8" s="344"/>
      <c r="F8" s="344"/>
      <c r="G8" s="344"/>
    </row>
    <row r="9" spans="1:9" ht="20.25" customHeight="1">
      <c r="A9" s="344"/>
      <c r="B9" s="262" t="s">
        <v>460</v>
      </c>
      <c r="C9" s="344"/>
      <c r="D9" s="344"/>
      <c r="E9" s="344"/>
      <c r="F9" s="344"/>
      <c r="G9" s="344"/>
    </row>
    <row r="10" spans="1:9" ht="50.25" customHeight="1">
      <c r="A10" s="344"/>
      <c r="B10" s="584" t="s">
        <v>461</v>
      </c>
      <c r="C10" s="584"/>
      <c r="D10" s="584"/>
      <c r="E10" s="584"/>
      <c r="F10" s="584"/>
      <c r="G10" s="584"/>
    </row>
    <row r="11" spans="1:9" s="354" customFormat="1" ht="21" customHeight="1">
      <c r="A11" s="344"/>
      <c r="B11" s="584" t="s">
        <v>462</v>
      </c>
      <c r="C11" s="584"/>
      <c r="D11" s="584"/>
      <c r="E11" s="584"/>
      <c r="F11" s="584"/>
      <c r="G11" s="584"/>
      <c r="H11" s="363"/>
      <c r="I11" s="363"/>
    </row>
    <row r="12" spans="1:9" ht="20.25" customHeight="1">
      <c r="A12" s="344"/>
      <c r="B12" s="262" t="s">
        <v>463</v>
      </c>
      <c r="C12" s="344"/>
      <c r="D12" s="344"/>
      <c r="E12" s="344"/>
      <c r="F12" s="344"/>
    </row>
    <row r="13" spans="1:9" ht="20.25" customHeight="1">
      <c r="A13" s="344"/>
      <c r="B13" s="262" t="s">
        <v>433</v>
      </c>
      <c r="C13" s="344"/>
      <c r="D13" s="344"/>
      <c r="E13" s="344"/>
      <c r="F13" s="344"/>
      <c r="G13" s="344"/>
    </row>
    <row r="14" spans="1:9" ht="20.25" customHeight="1">
      <c r="A14" s="344"/>
      <c r="B14" s="262" t="s">
        <v>434</v>
      </c>
      <c r="C14" s="344"/>
      <c r="D14" s="344"/>
      <c r="E14" s="344"/>
      <c r="F14" s="344"/>
      <c r="G14" s="344"/>
    </row>
    <row r="15" spans="1:9" ht="20.25" customHeight="1">
      <c r="A15" s="344"/>
      <c r="B15" s="262" t="s">
        <v>435</v>
      </c>
      <c r="C15" s="344"/>
      <c r="D15" s="344"/>
      <c r="E15" s="344"/>
      <c r="F15" s="344"/>
      <c r="G15" s="344"/>
    </row>
    <row r="16" spans="1:9" ht="20.25" customHeight="1">
      <c r="A16" s="344"/>
      <c r="B16" s="262" t="s">
        <v>464</v>
      </c>
      <c r="C16" s="344"/>
      <c r="D16" s="344"/>
      <c r="E16" s="344"/>
      <c r="F16" s="344"/>
      <c r="G16" s="344"/>
    </row>
    <row r="17" spans="1:7" ht="20.25" customHeight="1">
      <c r="A17" s="344"/>
      <c r="B17" s="262" t="s">
        <v>465</v>
      </c>
      <c r="C17" s="344"/>
      <c r="D17" s="344"/>
      <c r="E17" s="344"/>
      <c r="F17" s="344"/>
      <c r="G17" s="344"/>
    </row>
    <row r="18" spans="1:7" ht="20.25" customHeight="1">
      <c r="A18" s="344"/>
      <c r="B18" s="262" t="s">
        <v>466</v>
      </c>
      <c r="C18" s="344"/>
      <c r="D18" s="344"/>
      <c r="E18" s="344"/>
      <c r="F18" s="344"/>
      <c r="G18" s="344"/>
    </row>
    <row r="19" spans="1:7" ht="45" customHeight="1">
      <c r="A19" s="344"/>
      <c r="B19" s="584" t="s">
        <v>467</v>
      </c>
      <c r="C19" s="574"/>
      <c r="D19" s="574"/>
      <c r="E19" s="574"/>
      <c r="F19" s="574"/>
      <c r="G19" s="574"/>
    </row>
    <row r="20" spans="1:7" ht="20.25" customHeight="1">
      <c r="A20" s="344"/>
      <c r="B20" s="262" t="s">
        <v>468</v>
      </c>
      <c r="C20" s="344"/>
      <c r="D20" s="344"/>
      <c r="E20" s="344"/>
      <c r="F20" s="262"/>
      <c r="G20" s="262"/>
    </row>
    <row r="21" spans="1:7" s="357" customFormat="1" ht="19.5" customHeight="1">
      <c r="A21" s="355"/>
      <c r="B21" s="262" t="s">
        <v>469</v>
      </c>
      <c r="C21" s="356"/>
      <c r="D21" s="356"/>
      <c r="E21" s="356"/>
      <c r="F21" s="356"/>
      <c r="G21" s="356"/>
    </row>
    <row r="22" spans="1:7" s="357" customFormat="1" ht="19.5" customHeight="1">
      <c r="A22" s="355"/>
      <c r="B22" s="262" t="s">
        <v>470</v>
      </c>
      <c r="C22" s="356"/>
      <c r="D22" s="356"/>
      <c r="E22" s="356"/>
      <c r="F22" s="356"/>
      <c r="G22" s="356"/>
    </row>
    <row r="23" spans="1:7" s="357" customFormat="1" ht="19.5" customHeight="1">
      <c r="A23" s="355"/>
      <c r="B23" s="262" t="s">
        <v>471</v>
      </c>
      <c r="C23" s="356"/>
      <c r="D23" s="356"/>
      <c r="E23" s="356"/>
      <c r="F23" s="356"/>
      <c r="G23" s="356"/>
    </row>
    <row r="24" spans="1:7" s="357" customFormat="1" ht="19.5" customHeight="1">
      <c r="A24" s="355"/>
      <c r="B24" s="262" t="s">
        <v>472</v>
      </c>
      <c r="C24" s="356"/>
      <c r="D24" s="356"/>
      <c r="E24" s="356"/>
      <c r="F24" s="356"/>
      <c r="G24" s="356"/>
    </row>
    <row r="25" spans="1:7" s="357" customFormat="1" ht="19.5" customHeight="1">
      <c r="A25" s="355"/>
      <c r="B25" s="262" t="s">
        <v>473</v>
      </c>
      <c r="C25" s="356"/>
      <c r="D25" s="356"/>
      <c r="E25" s="356"/>
      <c r="F25" s="356"/>
      <c r="G25" s="356"/>
    </row>
    <row r="26" spans="1:7" s="357" customFormat="1" ht="19.5" customHeight="1">
      <c r="A26" s="355"/>
      <c r="B26" s="262" t="s">
        <v>474</v>
      </c>
      <c r="C26" s="356"/>
      <c r="D26" s="356"/>
      <c r="E26" s="356"/>
      <c r="F26" s="356"/>
      <c r="G26" s="356"/>
    </row>
    <row r="27" spans="1:7" s="357" customFormat="1" ht="19.5" customHeight="1">
      <c r="A27" s="355"/>
      <c r="B27" s="262" t="s">
        <v>475</v>
      </c>
      <c r="C27" s="356"/>
      <c r="D27" s="356"/>
      <c r="E27" s="356"/>
      <c r="F27" s="356"/>
      <c r="G27" s="356"/>
    </row>
    <row r="28" spans="1:7" s="357" customFormat="1" ht="20.25" customHeight="1">
      <c r="A28" s="355"/>
      <c r="B28" s="262" t="s">
        <v>476</v>
      </c>
      <c r="C28" s="356"/>
      <c r="D28" s="356"/>
      <c r="E28" s="356"/>
      <c r="F28" s="356"/>
      <c r="G28" s="356"/>
    </row>
    <row r="29" spans="1:7" ht="20.25" customHeight="1">
      <c r="A29" s="219"/>
      <c r="B29" s="262" t="s">
        <v>436</v>
      </c>
      <c r="C29" s="344"/>
      <c r="D29" s="344"/>
      <c r="E29" s="344"/>
      <c r="F29" s="344"/>
      <c r="G29" s="344"/>
    </row>
    <row r="30" spans="1:7" ht="19.5" customHeight="1">
      <c r="A30" s="219"/>
      <c r="B30" s="262" t="s">
        <v>279</v>
      </c>
      <c r="C30" s="344"/>
      <c r="D30" s="344"/>
      <c r="E30" s="344"/>
      <c r="F30" s="344"/>
      <c r="G30" s="344"/>
    </row>
    <row r="31" spans="1:7" s="358" customFormat="1" ht="20.25" customHeight="1">
      <c r="A31" s="263"/>
      <c r="B31" s="584" t="s">
        <v>477</v>
      </c>
      <c r="C31" s="584"/>
      <c r="D31" s="584"/>
      <c r="E31" s="584"/>
      <c r="F31" s="584"/>
      <c r="G31" s="584"/>
    </row>
    <row r="32" spans="1:7" s="358" customFormat="1" ht="20.25" customHeight="1">
      <c r="A32" s="263"/>
      <c r="B32" s="262" t="s">
        <v>478</v>
      </c>
      <c r="C32" s="356"/>
      <c r="D32" s="356"/>
      <c r="E32" s="356"/>
      <c r="F32" s="263"/>
      <c r="G32" s="263"/>
    </row>
    <row r="33" spans="1:9" s="358" customFormat="1" ht="20.25" customHeight="1">
      <c r="A33" s="263"/>
      <c r="B33" s="262" t="s">
        <v>479</v>
      </c>
      <c r="C33" s="356"/>
      <c r="D33" s="356"/>
      <c r="E33" s="356"/>
      <c r="F33" s="263"/>
      <c r="G33" s="263"/>
    </row>
    <row r="34" spans="1:9" s="358" customFormat="1" ht="20.25" customHeight="1">
      <c r="A34" s="263"/>
      <c r="B34" s="262" t="s">
        <v>480</v>
      </c>
      <c r="C34" s="356"/>
      <c r="D34" s="356"/>
      <c r="E34" s="356"/>
      <c r="F34" s="263"/>
      <c r="G34" s="263"/>
    </row>
    <row r="35" spans="1:9" s="358" customFormat="1" ht="20.25" customHeight="1">
      <c r="A35" s="263"/>
      <c r="B35" s="584" t="s">
        <v>481</v>
      </c>
      <c r="C35" s="584"/>
      <c r="D35" s="584"/>
      <c r="E35" s="584"/>
      <c r="F35" s="584"/>
      <c r="G35" s="584"/>
    </row>
    <row r="36" spans="1:9" ht="20.25" customHeight="1">
      <c r="A36" s="221"/>
      <c r="B36" s="584" t="s">
        <v>482</v>
      </c>
      <c r="C36" s="584"/>
      <c r="D36" s="584"/>
      <c r="E36" s="584"/>
      <c r="F36" s="584"/>
      <c r="G36" s="584"/>
    </row>
    <row r="37" spans="1:9" ht="20.25" customHeight="1">
      <c r="A37" s="221"/>
      <c r="B37" s="584" t="s">
        <v>483</v>
      </c>
      <c r="C37" s="584"/>
      <c r="D37" s="584"/>
      <c r="E37" s="584"/>
      <c r="F37" s="584"/>
      <c r="G37" s="584"/>
    </row>
    <row r="38" spans="1:9" s="359" customFormat="1" ht="20.25" customHeight="1">
      <c r="A38" s="263"/>
      <c r="B38" s="584" t="s">
        <v>484</v>
      </c>
      <c r="C38" s="584"/>
      <c r="D38" s="584"/>
      <c r="E38" s="584"/>
      <c r="F38" s="584"/>
      <c r="G38" s="584"/>
      <c r="H38" s="364"/>
      <c r="I38" s="364"/>
    </row>
    <row r="39" spans="1:9" s="350" customFormat="1" ht="20.25" customHeight="1">
      <c r="A39" s="229"/>
      <c r="B39" s="262" t="s">
        <v>278</v>
      </c>
      <c r="C39" s="344"/>
      <c r="D39" s="344"/>
      <c r="E39" s="344"/>
      <c r="F39" s="220"/>
      <c r="G39" s="220"/>
    </row>
    <row r="40" spans="1:9" ht="20.25" customHeight="1">
      <c r="A40" s="346"/>
      <c r="B40" s="219"/>
      <c r="C40" s="219"/>
      <c r="D40" s="219"/>
      <c r="E40" s="219"/>
      <c r="F40" s="345"/>
      <c r="G40" s="345"/>
    </row>
    <row r="41" spans="1:9" ht="20.25" customHeight="1">
      <c r="A41" s="221"/>
      <c r="B41" s="348" t="s">
        <v>277</v>
      </c>
      <c r="C41" s="220"/>
      <c r="D41" s="220"/>
      <c r="E41" s="220"/>
      <c r="F41" s="219"/>
      <c r="G41" s="219"/>
    </row>
    <row r="42" spans="1:9" ht="20.25" customHeight="1">
      <c r="A42" s="221"/>
      <c r="B42" s="219"/>
      <c r="C42" s="219"/>
      <c r="D42" s="219"/>
      <c r="E42" s="219"/>
      <c r="F42" s="219"/>
      <c r="G42" s="219"/>
    </row>
    <row r="43" spans="1:9" ht="20.25" customHeight="1">
      <c r="A43" s="221"/>
      <c r="B43" s="262" t="s">
        <v>276</v>
      </c>
      <c r="C43" s="345"/>
      <c r="D43" s="345"/>
      <c r="E43" s="345"/>
      <c r="F43" s="219"/>
      <c r="G43" s="219"/>
    </row>
    <row r="44" spans="1:9" ht="20.25" customHeight="1">
      <c r="A44" s="221"/>
      <c r="B44" s="219"/>
      <c r="C44" s="219"/>
      <c r="D44" s="219"/>
      <c r="E44" s="219"/>
      <c r="F44" s="219"/>
      <c r="G44" s="219"/>
    </row>
    <row r="45" spans="1:9" ht="20.25" customHeight="1">
      <c r="A45" s="221"/>
      <c r="B45" s="219"/>
      <c r="C45" s="219"/>
      <c r="D45" s="219"/>
      <c r="E45" s="219"/>
      <c r="F45" s="219"/>
      <c r="G45" s="219"/>
    </row>
    <row r="46" spans="1:9" ht="20.25" customHeight="1">
      <c r="A46" s="221"/>
      <c r="B46" s="219"/>
      <c r="C46" s="219"/>
      <c r="D46" s="219"/>
      <c r="E46" s="219"/>
      <c r="F46" s="219"/>
      <c r="G46" s="219"/>
    </row>
    <row r="47" spans="1:9" ht="20.25" customHeight="1">
      <c r="A47" s="221"/>
      <c r="B47" s="219"/>
      <c r="C47" s="219"/>
      <c r="D47" s="219"/>
      <c r="E47" s="219"/>
      <c r="F47" s="219"/>
      <c r="G47" s="219"/>
    </row>
    <row r="48" spans="1:9" ht="20.25" customHeight="1">
      <c r="A48" s="221"/>
      <c r="B48" s="219"/>
      <c r="C48" s="219"/>
      <c r="D48" s="219"/>
      <c r="E48" s="219"/>
      <c r="F48" s="219"/>
      <c r="G48" s="219"/>
    </row>
    <row r="49" spans="1:7" ht="20.25" customHeight="1">
      <c r="A49" s="221"/>
      <c r="B49" s="219"/>
      <c r="C49" s="219"/>
      <c r="D49" s="219"/>
      <c r="E49" s="219"/>
      <c r="F49" s="219"/>
      <c r="G49" s="219"/>
    </row>
    <row r="50" spans="1:7" ht="20.25" customHeight="1">
      <c r="A50" s="221"/>
      <c r="B50" s="219"/>
      <c r="C50" s="219"/>
      <c r="D50" s="219"/>
      <c r="E50" s="219"/>
      <c r="F50" s="219"/>
      <c r="G50" s="219"/>
    </row>
    <row r="51" spans="1:7" ht="20.25" customHeight="1">
      <c r="A51" s="221"/>
      <c r="B51" s="219"/>
      <c r="C51" s="219"/>
      <c r="D51" s="219"/>
      <c r="E51" s="219"/>
      <c r="F51" s="219"/>
      <c r="G51" s="219"/>
    </row>
    <row r="52" spans="1:7" ht="20.25" customHeight="1">
      <c r="A52" s="221"/>
      <c r="B52" s="219"/>
      <c r="C52" s="219"/>
      <c r="D52" s="219"/>
      <c r="E52" s="219"/>
      <c r="F52" s="219"/>
      <c r="G52" s="219"/>
    </row>
    <row r="53" spans="1:7" ht="20.25" customHeight="1">
      <c r="A53" s="221"/>
      <c r="B53" s="219"/>
      <c r="C53" s="219"/>
      <c r="D53" s="219"/>
      <c r="E53" s="219"/>
      <c r="F53" s="219"/>
      <c r="G53" s="219"/>
    </row>
    <row r="54" spans="1:7" ht="20.25" customHeight="1">
      <c r="A54" s="221"/>
      <c r="B54" s="219"/>
      <c r="C54" s="219"/>
      <c r="D54" s="219"/>
      <c r="E54" s="219"/>
      <c r="F54" s="219"/>
      <c r="G54" s="219"/>
    </row>
    <row r="55" spans="1:7" ht="20.25" customHeight="1">
      <c r="A55" s="221"/>
      <c r="B55" s="219"/>
      <c r="C55" s="219"/>
      <c r="D55" s="219"/>
      <c r="E55" s="219"/>
      <c r="F55" s="219"/>
      <c r="G55" s="219"/>
    </row>
    <row r="56" spans="1:7" ht="20.25" customHeight="1">
      <c r="A56" s="221"/>
      <c r="B56" s="219"/>
      <c r="C56" s="219"/>
      <c r="D56" s="219"/>
      <c r="E56" s="219"/>
      <c r="F56" s="219"/>
      <c r="G56" s="219"/>
    </row>
    <row r="57" spans="1:7" ht="20.25" customHeight="1">
      <c r="A57" s="221"/>
      <c r="B57" s="219"/>
      <c r="C57" s="219"/>
      <c r="D57" s="219"/>
      <c r="E57" s="219"/>
      <c r="F57" s="219"/>
      <c r="G57" s="219"/>
    </row>
    <row r="58" spans="1:7" ht="20.25" customHeight="1">
      <c r="A58" s="221"/>
      <c r="B58" s="219"/>
      <c r="C58" s="219"/>
      <c r="D58" s="219"/>
      <c r="E58" s="219"/>
      <c r="F58" s="219"/>
      <c r="G58" s="219"/>
    </row>
    <row r="59" spans="1:7" ht="20.25" customHeight="1">
      <c r="A59" s="221"/>
      <c r="B59" s="219"/>
      <c r="C59" s="219"/>
      <c r="D59" s="219"/>
      <c r="E59" s="219"/>
      <c r="F59" s="219"/>
      <c r="G59" s="219"/>
    </row>
    <row r="60" spans="1:7" ht="20.25" customHeight="1">
      <c r="A60" s="221"/>
      <c r="B60" s="219"/>
      <c r="C60" s="219"/>
      <c r="D60" s="219"/>
      <c r="E60" s="219"/>
      <c r="F60" s="219"/>
      <c r="G60" s="219"/>
    </row>
    <row r="61" spans="1:7" ht="20.25" customHeight="1">
      <c r="A61" s="221"/>
      <c r="B61" s="219"/>
      <c r="C61" s="219"/>
      <c r="D61" s="219"/>
      <c r="E61" s="219"/>
      <c r="F61" s="219"/>
      <c r="G61" s="219"/>
    </row>
    <row r="62" spans="1:7" ht="20.25" customHeight="1">
      <c r="A62" s="221"/>
      <c r="B62" s="219"/>
      <c r="C62" s="219"/>
      <c r="D62" s="219"/>
      <c r="E62" s="219"/>
      <c r="F62" s="219"/>
      <c r="G62" s="219"/>
    </row>
    <row r="63" spans="1:7" ht="20.25" customHeight="1">
      <c r="A63" s="221"/>
      <c r="B63" s="219"/>
      <c r="C63" s="219"/>
      <c r="D63" s="219"/>
      <c r="E63" s="219"/>
      <c r="F63" s="219"/>
      <c r="G63" s="219"/>
    </row>
    <row r="64" spans="1:7" ht="20.25" customHeight="1">
      <c r="A64" s="221"/>
      <c r="B64" s="219"/>
      <c r="C64" s="219"/>
      <c r="D64" s="219"/>
      <c r="E64" s="219"/>
      <c r="F64" s="219"/>
      <c r="G64" s="219"/>
    </row>
    <row r="65" spans="1:7" ht="20.25" customHeight="1">
      <c r="A65" s="221"/>
      <c r="B65" s="219"/>
      <c r="C65" s="219"/>
      <c r="D65" s="219"/>
      <c r="E65" s="219"/>
      <c r="F65" s="219"/>
      <c r="G65" s="219"/>
    </row>
    <row r="66" spans="1:7" ht="20.25" customHeight="1">
      <c r="A66" s="221"/>
      <c r="B66" s="219"/>
      <c r="C66" s="219"/>
      <c r="D66" s="219"/>
      <c r="E66" s="219"/>
      <c r="F66" s="219"/>
      <c r="G66" s="219"/>
    </row>
    <row r="67" spans="1:7" ht="20.25" customHeight="1">
      <c r="A67" s="221"/>
      <c r="B67" s="219"/>
      <c r="C67" s="219"/>
      <c r="D67" s="219"/>
      <c r="E67" s="219"/>
      <c r="F67" s="219"/>
      <c r="G67" s="219"/>
    </row>
    <row r="68" spans="1:7" ht="20.25" customHeight="1">
      <c r="A68" s="221"/>
      <c r="B68" s="219"/>
      <c r="C68" s="219"/>
      <c r="D68" s="219"/>
      <c r="E68" s="219"/>
      <c r="F68" s="219"/>
      <c r="G68" s="219"/>
    </row>
    <row r="69" spans="1:7" ht="20.25" customHeight="1">
      <c r="A69" s="221"/>
      <c r="B69" s="219"/>
      <c r="C69" s="219"/>
      <c r="D69" s="219"/>
      <c r="E69" s="219"/>
      <c r="F69" s="219"/>
      <c r="G69" s="219"/>
    </row>
    <row r="70" spans="1:7" ht="20.25" customHeight="1">
      <c r="A70" s="221"/>
      <c r="B70" s="219"/>
      <c r="C70" s="219"/>
      <c r="D70" s="219"/>
      <c r="E70" s="219"/>
      <c r="F70" s="219"/>
      <c r="G70" s="219"/>
    </row>
    <row r="71" spans="1:7" ht="20.25" customHeight="1">
      <c r="A71" s="221"/>
      <c r="B71" s="219"/>
      <c r="C71" s="219"/>
      <c r="D71" s="219"/>
      <c r="E71" s="219"/>
      <c r="F71" s="219"/>
      <c r="G71" s="219"/>
    </row>
    <row r="72" spans="1:7" ht="20.25" customHeight="1">
      <c r="A72" s="221"/>
      <c r="B72" s="219"/>
      <c r="C72" s="219"/>
      <c r="D72" s="219"/>
      <c r="E72" s="219"/>
      <c r="F72" s="219"/>
      <c r="G72" s="219"/>
    </row>
    <row r="73" spans="1:7" ht="20.25" customHeight="1">
      <c r="A73" s="221"/>
      <c r="B73" s="219"/>
      <c r="C73" s="219"/>
      <c r="D73" s="219"/>
      <c r="E73" s="219"/>
      <c r="F73" s="219"/>
      <c r="G73" s="219"/>
    </row>
    <row r="74" spans="1:7" ht="20.25" customHeight="1">
      <c r="A74" s="221"/>
      <c r="B74" s="219"/>
      <c r="C74" s="219"/>
      <c r="D74" s="219"/>
      <c r="E74" s="219"/>
      <c r="F74" s="219"/>
      <c r="G74" s="219"/>
    </row>
    <row r="75" spans="1:7" ht="20.25" customHeight="1">
      <c r="A75" s="221"/>
      <c r="B75" s="219"/>
      <c r="C75" s="219"/>
      <c r="D75" s="219"/>
      <c r="E75" s="219"/>
      <c r="F75" s="219"/>
      <c r="G75" s="219"/>
    </row>
    <row r="76" spans="1:7" ht="20.25" customHeight="1">
      <c r="A76" s="221"/>
      <c r="B76" s="219"/>
      <c r="C76" s="219"/>
      <c r="D76" s="219"/>
      <c r="E76" s="219"/>
      <c r="F76" s="219"/>
      <c r="G76" s="219"/>
    </row>
    <row r="77" spans="1:7" ht="20.25" customHeight="1">
      <c r="A77" s="221"/>
      <c r="B77" s="219"/>
      <c r="C77" s="219"/>
      <c r="D77" s="219"/>
      <c r="E77" s="219"/>
      <c r="F77" s="219"/>
      <c r="G77" s="219"/>
    </row>
    <row r="78" spans="1:7" ht="20.25" customHeight="1">
      <c r="A78" s="221"/>
      <c r="B78" s="219"/>
      <c r="C78" s="219"/>
      <c r="D78" s="219"/>
      <c r="E78" s="219"/>
      <c r="F78" s="219"/>
      <c r="G78" s="219"/>
    </row>
    <row r="79" spans="1:7" ht="20.25" customHeight="1">
      <c r="A79" s="221"/>
      <c r="B79" s="219"/>
      <c r="C79" s="219"/>
      <c r="D79" s="219"/>
      <c r="E79" s="219"/>
      <c r="F79" s="219"/>
      <c r="G79" s="219"/>
    </row>
    <row r="80" spans="1:7" ht="20.25" customHeight="1">
      <c r="A80" s="221"/>
      <c r="B80" s="219"/>
      <c r="C80" s="219"/>
      <c r="D80" s="219"/>
      <c r="E80" s="219"/>
      <c r="F80" s="219"/>
      <c r="G80" s="219"/>
    </row>
    <row r="81" spans="1:7" ht="20.25" customHeight="1">
      <c r="A81" s="221"/>
      <c r="B81" s="219"/>
      <c r="C81" s="219"/>
      <c r="D81" s="219"/>
      <c r="E81" s="219"/>
      <c r="F81" s="219"/>
      <c r="G81" s="219"/>
    </row>
    <row r="82" spans="1:7" ht="20.25" customHeight="1">
      <c r="A82" s="221"/>
      <c r="B82" s="219"/>
      <c r="C82" s="219"/>
      <c r="D82" s="219"/>
      <c r="E82" s="219"/>
      <c r="F82" s="219"/>
      <c r="G82" s="219"/>
    </row>
    <row r="83" spans="1:7" ht="20.25" customHeight="1">
      <c r="A83" s="221"/>
      <c r="B83" s="219"/>
      <c r="C83" s="219"/>
      <c r="D83" s="219"/>
      <c r="E83" s="219"/>
      <c r="F83" s="219"/>
      <c r="G83" s="219"/>
    </row>
    <row r="84" spans="1:7" ht="20.25" customHeight="1">
      <c r="A84" s="221"/>
      <c r="B84" s="219"/>
      <c r="C84" s="219"/>
      <c r="D84" s="219"/>
      <c r="E84" s="219"/>
      <c r="F84" s="219"/>
      <c r="G84" s="219"/>
    </row>
    <row r="85" spans="1:7" ht="20.25" customHeight="1">
      <c r="A85" s="221"/>
      <c r="B85" s="219"/>
      <c r="C85" s="219"/>
      <c r="D85" s="219"/>
      <c r="E85" s="219"/>
      <c r="F85" s="219"/>
      <c r="G85" s="219"/>
    </row>
    <row r="86" spans="1:7" ht="20.25" customHeight="1">
      <c r="A86" s="221"/>
      <c r="B86" s="219"/>
      <c r="C86" s="219"/>
      <c r="D86" s="219"/>
      <c r="E86" s="219"/>
      <c r="F86" s="219"/>
      <c r="G86" s="219"/>
    </row>
    <row r="87" spans="1:7" ht="20.25" customHeight="1">
      <c r="A87" s="221"/>
      <c r="B87" s="219"/>
      <c r="C87" s="219"/>
      <c r="D87" s="219"/>
      <c r="E87" s="219"/>
      <c r="F87" s="219"/>
      <c r="G87" s="219"/>
    </row>
    <row r="88" spans="1:7" ht="20.25" customHeight="1">
      <c r="A88" s="221"/>
      <c r="B88" s="219"/>
      <c r="C88" s="219"/>
      <c r="D88" s="219"/>
      <c r="E88" s="219"/>
      <c r="F88" s="219"/>
      <c r="G88" s="219"/>
    </row>
    <row r="89" spans="1:7" ht="20.25" customHeight="1">
      <c r="A89" s="221"/>
      <c r="B89" s="219"/>
      <c r="C89" s="219"/>
      <c r="D89" s="219"/>
      <c r="E89" s="219"/>
      <c r="F89" s="219"/>
      <c r="G89" s="219"/>
    </row>
    <row r="90" spans="1:7" ht="20.25" customHeight="1">
      <c r="A90" s="221"/>
      <c r="B90" s="219"/>
      <c r="C90" s="219"/>
      <c r="D90" s="219"/>
      <c r="E90" s="219"/>
      <c r="F90" s="219"/>
      <c r="G90" s="219"/>
    </row>
    <row r="91" spans="1:7" ht="20.25" customHeight="1">
      <c r="A91" s="221"/>
      <c r="B91" s="219"/>
      <c r="C91" s="219"/>
      <c r="D91" s="219"/>
      <c r="E91" s="219"/>
      <c r="F91" s="219"/>
      <c r="G91" s="219"/>
    </row>
    <row r="92" spans="1:7" ht="20.25" customHeight="1">
      <c r="A92" s="221"/>
      <c r="B92" s="219"/>
      <c r="C92" s="219"/>
      <c r="D92" s="219"/>
      <c r="E92" s="219"/>
      <c r="F92" s="219"/>
      <c r="G92" s="219"/>
    </row>
    <row r="93" spans="1:7" ht="20.25" customHeight="1">
      <c r="A93" s="221"/>
      <c r="B93" s="219"/>
      <c r="C93" s="219"/>
      <c r="D93" s="219"/>
      <c r="E93" s="219"/>
      <c r="F93" s="219"/>
      <c r="G93" s="219"/>
    </row>
    <row r="94" spans="1:7" ht="20.25" customHeight="1">
      <c r="A94" s="221"/>
      <c r="B94" s="219"/>
      <c r="C94" s="219"/>
      <c r="D94" s="219"/>
      <c r="E94" s="219"/>
      <c r="F94" s="219"/>
      <c r="G94" s="219"/>
    </row>
    <row r="95" spans="1:7" ht="20.25" customHeight="1">
      <c r="A95" s="221"/>
      <c r="B95" s="219"/>
      <c r="C95" s="219"/>
      <c r="D95" s="219"/>
      <c r="E95" s="219"/>
      <c r="F95" s="219"/>
      <c r="G95" s="219"/>
    </row>
    <row r="96" spans="1:7" ht="20.25" customHeight="1">
      <c r="A96" s="221"/>
      <c r="B96" s="219"/>
      <c r="C96" s="219"/>
      <c r="D96" s="219"/>
      <c r="E96" s="219"/>
      <c r="F96" s="219"/>
      <c r="G96" s="219"/>
    </row>
    <row r="97" spans="1:7" ht="20.25" customHeight="1">
      <c r="A97" s="221"/>
      <c r="B97" s="219"/>
      <c r="C97" s="219"/>
      <c r="D97" s="219"/>
      <c r="E97" s="219"/>
      <c r="F97" s="219"/>
      <c r="G97" s="219"/>
    </row>
    <row r="98" spans="1:7" ht="20.25" customHeight="1">
      <c r="A98" s="221"/>
      <c r="B98" s="219"/>
      <c r="C98" s="219"/>
      <c r="D98" s="219"/>
      <c r="E98" s="219"/>
      <c r="F98" s="219"/>
      <c r="G98" s="219"/>
    </row>
    <row r="99" spans="1:7" ht="20.25" customHeight="1">
      <c r="A99" s="221"/>
      <c r="B99" s="219"/>
      <c r="C99" s="219"/>
      <c r="D99" s="219"/>
      <c r="E99" s="219"/>
      <c r="F99" s="219"/>
      <c r="G99" s="219"/>
    </row>
    <row r="100" spans="1:7" ht="20.25" customHeight="1">
      <c r="A100" s="221"/>
      <c r="B100" s="219"/>
      <c r="C100" s="219"/>
      <c r="D100" s="219"/>
      <c r="E100" s="219"/>
      <c r="F100" s="219"/>
      <c r="G100" s="219"/>
    </row>
    <row r="101" spans="1:7" ht="20.25" customHeight="1">
      <c r="A101" s="221"/>
      <c r="B101" s="219"/>
      <c r="C101" s="219"/>
      <c r="D101" s="219"/>
      <c r="E101" s="219"/>
      <c r="F101" s="219"/>
      <c r="G101" s="219"/>
    </row>
    <row r="102" spans="1:7" ht="20.25" customHeight="1">
      <c r="A102" s="221"/>
      <c r="B102" s="219"/>
      <c r="C102" s="219"/>
      <c r="D102" s="219"/>
      <c r="E102" s="219"/>
      <c r="F102" s="219"/>
      <c r="G102" s="219"/>
    </row>
    <row r="103" spans="1:7" ht="20.25" customHeight="1">
      <c r="A103" s="221"/>
      <c r="B103" s="219"/>
      <c r="C103" s="219"/>
      <c r="D103" s="219"/>
      <c r="E103" s="219"/>
      <c r="F103" s="219"/>
      <c r="G103" s="219"/>
    </row>
    <row r="104" spans="1:7" ht="20.25" customHeight="1">
      <c r="A104" s="221"/>
      <c r="B104" s="219"/>
      <c r="C104" s="219"/>
      <c r="D104" s="219"/>
      <c r="E104" s="219"/>
      <c r="F104" s="219"/>
      <c r="G104" s="219"/>
    </row>
    <row r="105" spans="1:7" ht="20.25" customHeight="1">
      <c r="A105" s="221"/>
      <c r="B105" s="219"/>
      <c r="C105" s="219"/>
      <c r="D105" s="219"/>
      <c r="E105" s="219"/>
      <c r="F105" s="219"/>
      <c r="G105" s="219"/>
    </row>
    <row r="106" spans="1:7" ht="20.25" customHeight="1">
      <c r="A106" s="221"/>
      <c r="B106" s="219"/>
      <c r="C106" s="219"/>
      <c r="D106" s="219"/>
      <c r="E106" s="219"/>
      <c r="F106" s="219"/>
      <c r="G106" s="219"/>
    </row>
    <row r="107" spans="1:7" ht="20.25" customHeight="1">
      <c r="A107" s="221"/>
      <c r="B107" s="219"/>
      <c r="C107" s="219"/>
      <c r="D107" s="219"/>
      <c r="E107" s="219"/>
      <c r="F107" s="219"/>
      <c r="G107" s="219"/>
    </row>
    <row r="108" spans="1:7" ht="20.25" customHeight="1">
      <c r="A108" s="221"/>
      <c r="B108" s="219"/>
      <c r="C108" s="219"/>
      <c r="D108" s="219"/>
      <c r="E108" s="219"/>
      <c r="F108" s="219"/>
      <c r="G108" s="219"/>
    </row>
    <row r="109" spans="1:7" ht="20.25" customHeight="1">
      <c r="A109" s="221"/>
      <c r="B109" s="219"/>
      <c r="C109" s="219"/>
      <c r="D109" s="219"/>
      <c r="E109" s="219"/>
      <c r="F109" s="219"/>
      <c r="G109" s="219"/>
    </row>
    <row r="110" spans="1:7" ht="20.25" customHeight="1">
      <c r="A110" s="221"/>
      <c r="B110" s="219"/>
      <c r="C110" s="219"/>
      <c r="D110" s="219"/>
      <c r="E110" s="219"/>
      <c r="F110" s="219"/>
      <c r="G110" s="219"/>
    </row>
    <row r="111" spans="1:7" ht="20.25" customHeight="1">
      <c r="A111" s="221"/>
      <c r="B111" s="219"/>
      <c r="C111" s="219"/>
      <c r="D111" s="219"/>
      <c r="E111" s="219"/>
      <c r="F111" s="219"/>
      <c r="G111" s="219"/>
    </row>
    <row r="112" spans="1:7" ht="20.25" customHeight="1">
      <c r="A112" s="221"/>
      <c r="B112" s="219"/>
      <c r="C112" s="219"/>
      <c r="D112" s="219"/>
      <c r="E112" s="219"/>
      <c r="F112" s="219"/>
      <c r="G112" s="219"/>
    </row>
    <row r="113" spans="1:7" ht="20.25" customHeight="1">
      <c r="A113" s="221"/>
      <c r="B113" s="219"/>
      <c r="C113" s="219"/>
      <c r="D113" s="219"/>
      <c r="E113" s="219"/>
      <c r="F113" s="219"/>
      <c r="G113" s="219"/>
    </row>
    <row r="114" spans="1:7" ht="20.25" customHeight="1">
      <c r="A114" s="221"/>
      <c r="B114" s="219"/>
      <c r="C114" s="219"/>
      <c r="D114" s="219"/>
      <c r="E114" s="219"/>
      <c r="F114" s="219"/>
      <c r="G114" s="219"/>
    </row>
    <row r="115" spans="1:7" ht="20.25" customHeight="1">
      <c r="A115" s="221"/>
      <c r="B115" s="219"/>
      <c r="C115" s="219"/>
      <c r="D115" s="219"/>
      <c r="E115" s="219"/>
      <c r="F115" s="219"/>
      <c r="G115" s="219"/>
    </row>
    <row r="116" spans="1:7" ht="20.25" customHeight="1">
      <c r="A116" s="221"/>
      <c r="B116" s="219"/>
      <c r="C116" s="219"/>
      <c r="D116" s="219"/>
      <c r="E116" s="219"/>
      <c r="F116" s="219"/>
      <c r="G116" s="219"/>
    </row>
    <row r="117" spans="1:7" ht="20.25" customHeight="1">
      <c r="A117" s="221"/>
      <c r="B117" s="219"/>
      <c r="C117" s="219"/>
      <c r="D117" s="219"/>
      <c r="E117" s="219"/>
      <c r="F117" s="219"/>
      <c r="G117" s="219"/>
    </row>
    <row r="118" spans="1:7" ht="20.25" customHeight="1">
      <c r="A118" s="221"/>
      <c r="B118" s="219"/>
      <c r="C118" s="219"/>
      <c r="D118" s="219"/>
      <c r="E118" s="219"/>
      <c r="F118" s="219"/>
      <c r="G118" s="219"/>
    </row>
    <row r="119" spans="1:7" ht="20.25" customHeight="1">
      <c r="A119" s="221"/>
      <c r="B119" s="219"/>
      <c r="C119" s="219"/>
      <c r="D119" s="219"/>
      <c r="E119" s="219"/>
      <c r="F119" s="219"/>
      <c r="G119" s="219"/>
    </row>
    <row r="120" spans="1:7" ht="20.25" customHeight="1">
      <c r="A120" s="221"/>
      <c r="B120" s="219"/>
      <c r="C120" s="219"/>
      <c r="D120" s="219"/>
      <c r="E120" s="219"/>
      <c r="F120" s="219"/>
      <c r="G120" s="219"/>
    </row>
    <row r="121" spans="1:7" ht="20.25" customHeight="1">
      <c r="A121" s="221"/>
      <c r="B121" s="219"/>
      <c r="C121" s="219"/>
      <c r="D121" s="219"/>
      <c r="E121" s="219"/>
      <c r="F121" s="219"/>
      <c r="G121" s="219"/>
    </row>
    <row r="122" spans="1:7" ht="20.25" customHeight="1">
      <c r="A122" s="221"/>
      <c r="B122" s="219"/>
      <c r="C122" s="219"/>
      <c r="D122" s="219"/>
      <c r="E122" s="219"/>
      <c r="F122" s="219"/>
      <c r="G122" s="219"/>
    </row>
    <row r="123" spans="1:7" ht="20.25" customHeight="1">
      <c r="A123" s="221"/>
      <c r="B123" s="219"/>
      <c r="C123" s="219"/>
      <c r="D123" s="219"/>
      <c r="E123" s="219"/>
      <c r="F123" s="219"/>
      <c r="G123" s="219"/>
    </row>
    <row r="124" spans="1:7" ht="20.25" customHeight="1">
      <c r="A124" s="221"/>
      <c r="B124" s="219"/>
      <c r="C124" s="219"/>
      <c r="D124" s="219"/>
      <c r="E124" s="219"/>
      <c r="F124" s="219"/>
      <c r="G124" s="219"/>
    </row>
    <row r="125" spans="1:7" ht="20.25" customHeight="1">
      <c r="A125" s="221"/>
      <c r="B125" s="219"/>
      <c r="C125" s="219"/>
      <c r="D125" s="219"/>
      <c r="E125" s="219"/>
      <c r="F125" s="219"/>
      <c r="G125" s="219"/>
    </row>
    <row r="126" spans="1:7" ht="20.25" customHeight="1">
      <c r="A126" s="221"/>
      <c r="B126" s="219"/>
      <c r="C126" s="219"/>
      <c r="D126" s="219"/>
      <c r="E126" s="219"/>
      <c r="F126" s="219"/>
      <c r="G126" s="219"/>
    </row>
    <row r="127" spans="1:7" ht="20.25" customHeight="1">
      <c r="A127" s="221"/>
      <c r="B127" s="219"/>
      <c r="C127" s="219"/>
      <c r="D127" s="219"/>
      <c r="E127" s="219"/>
      <c r="F127" s="219"/>
      <c r="G127" s="219"/>
    </row>
    <row r="128" spans="1:7" ht="20.25" customHeight="1">
      <c r="A128" s="221"/>
      <c r="B128" s="219"/>
      <c r="C128" s="219"/>
      <c r="D128" s="219"/>
      <c r="E128" s="219"/>
      <c r="F128" s="219"/>
      <c r="G128" s="219"/>
    </row>
    <row r="129" spans="1:7" ht="20.25" customHeight="1">
      <c r="A129" s="221"/>
      <c r="B129" s="219"/>
      <c r="C129" s="219"/>
      <c r="D129" s="219"/>
      <c r="E129" s="219"/>
      <c r="F129" s="219"/>
      <c r="G129" s="219"/>
    </row>
    <row r="130" spans="1:7" ht="20.25" customHeight="1">
      <c r="A130" s="221"/>
      <c r="B130" s="219"/>
      <c r="C130" s="219"/>
      <c r="D130" s="219"/>
      <c r="E130" s="219"/>
      <c r="F130" s="219"/>
      <c r="G130" s="219"/>
    </row>
    <row r="131" spans="1:7" ht="20.25" customHeight="1">
      <c r="A131" s="221"/>
      <c r="B131" s="219"/>
      <c r="C131" s="219"/>
      <c r="D131" s="219"/>
      <c r="E131" s="219"/>
      <c r="F131" s="219"/>
      <c r="G131" s="219"/>
    </row>
    <row r="132" spans="1:7" ht="20.25" customHeight="1">
      <c r="A132" s="221"/>
      <c r="B132" s="219"/>
      <c r="C132" s="219"/>
      <c r="D132" s="219"/>
      <c r="E132" s="219"/>
      <c r="F132" s="219"/>
      <c r="G132" s="219"/>
    </row>
    <row r="133" spans="1:7" ht="20.25" customHeight="1">
      <c r="A133" s="221"/>
      <c r="B133" s="219"/>
      <c r="C133" s="219"/>
      <c r="D133" s="219"/>
      <c r="E133" s="219"/>
      <c r="F133" s="219"/>
      <c r="G133" s="219"/>
    </row>
    <row r="134" spans="1:7" ht="20.25" customHeight="1">
      <c r="A134" s="221"/>
      <c r="B134" s="219"/>
      <c r="C134" s="219"/>
      <c r="D134" s="219"/>
      <c r="E134" s="219"/>
      <c r="F134" s="219"/>
      <c r="G134" s="219"/>
    </row>
    <row r="135" spans="1:7" ht="20.25" customHeight="1">
      <c r="A135" s="221"/>
      <c r="B135" s="219"/>
      <c r="C135" s="219"/>
      <c r="D135" s="219"/>
      <c r="E135" s="219"/>
      <c r="F135" s="219"/>
      <c r="G135" s="219"/>
    </row>
    <row r="136" spans="1:7" ht="20.25" customHeight="1">
      <c r="A136" s="221"/>
      <c r="B136" s="219"/>
      <c r="C136" s="219"/>
      <c r="D136" s="219"/>
      <c r="E136" s="219"/>
      <c r="F136" s="219"/>
      <c r="G136" s="219"/>
    </row>
    <row r="137" spans="1:7" ht="20.25" customHeight="1">
      <c r="A137" s="221"/>
      <c r="B137" s="219"/>
      <c r="C137" s="219"/>
      <c r="D137" s="219"/>
      <c r="E137" s="219"/>
      <c r="F137" s="219"/>
      <c r="G137" s="219"/>
    </row>
    <row r="138" spans="1:7" ht="20.25" customHeight="1">
      <c r="A138" s="221"/>
      <c r="B138" s="219"/>
      <c r="C138" s="219"/>
      <c r="D138" s="219"/>
      <c r="E138" s="219"/>
      <c r="F138" s="219"/>
      <c r="G138" s="219"/>
    </row>
    <row r="139" spans="1:7" ht="20.25" customHeight="1">
      <c r="A139" s="221"/>
      <c r="B139" s="219"/>
      <c r="C139" s="219"/>
      <c r="D139" s="219"/>
      <c r="E139" s="219"/>
      <c r="F139" s="219"/>
      <c r="G139" s="219"/>
    </row>
    <row r="140" spans="1:7" ht="20.25" customHeight="1">
      <c r="A140" s="221"/>
      <c r="B140" s="219"/>
      <c r="C140" s="219"/>
      <c r="D140" s="219"/>
      <c r="E140" s="219"/>
      <c r="F140" s="219"/>
      <c r="G140" s="219"/>
    </row>
    <row r="141" spans="1:7" ht="20.25" customHeight="1">
      <c r="A141" s="221"/>
      <c r="B141" s="219"/>
      <c r="C141" s="219"/>
      <c r="D141" s="219"/>
      <c r="E141" s="219"/>
      <c r="F141" s="219"/>
      <c r="G141" s="219"/>
    </row>
    <row r="142" spans="1:7" ht="20.25" customHeight="1">
      <c r="A142" s="221"/>
      <c r="B142" s="219"/>
      <c r="C142" s="219"/>
      <c r="D142" s="219"/>
      <c r="E142" s="219"/>
      <c r="F142" s="219"/>
      <c r="G142" s="219"/>
    </row>
    <row r="143" spans="1:7" ht="20.25" customHeight="1">
      <c r="A143" s="221"/>
      <c r="B143" s="219"/>
      <c r="C143" s="219"/>
      <c r="D143" s="219"/>
      <c r="E143" s="219"/>
      <c r="F143" s="219"/>
      <c r="G143" s="219"/>
    </row>
    <row r="144" spans="1:7" ht="20.25" customHeight="1">
      <c r="A144" s="221"/>
      <c r="B144" s="219"/>
      <c r="C144" s="219"/>
      <c r="D144" s="219"/>
      <c r="E144" s="219"/>
      <c r="F144" s="219"/>
      <c r="G144" s="219"/>
    </row>
    <row r="145" spans="1:7" ht="20.25" customHeight="1">
      <c r="A145" s="221"/>
      <c r="B145" s="219"/>
      <c r="C145" s="219"/>
      <c r="D145" s="219"/>
      <c r="E145" s="219"/>
      <c r="F145" s="219"/>
      <c r="G145" s="219"/>
    </row>
    <row r="146" spans="1:7" ht="20.25" customHeight="1">
      <c r="A146" s="221"/>
      <c r="B146" s="219"/>
      <c r="C146" s="219"/>
      <c r="D146" s="219"/>
      <c r="E146" s="219"/>
      <c r="F146" s="219"/>
      <c r="G146" s="219"/>
    </row>
    <row r="147" spans="1:7" ht="20.25" customHeight="1">
      <c r="A147" s="221"/>
      <c r="B147" s="219"/>
      <c r="C147" s="219"/>
      <c r="D147" s="219"/>
      <c r="E147" s="219"/>
      <c r="F147" s="219"/>
      <c r="G147" s="219"/>
    </row>
    <row r="148" spans="1:7" ht="20.25" customHeight="1">
      <c r="A148" s="221"/>
      <c r="B148" s="219"/>
      <c r="C148" s="219"/>
      <c r="D148" s="219"/>
      <c r="E148" s="219"/>
      <c r="F148" s="219"/>
      <c r="G148" s="219"/>
    </row>
    <row r="149" spans="1:7" ht="20.25" customHeight="1">
      <c r="A149" s="221"/>
      <c r="B149" s="219"/>
      <c r="C149" s="219"/>
      <c r="D149" s="219"/>
      <c r="E149" s="219"/>
      <c r="F149" s="219"/>
      <c r="G149" s="219"/>
    </row>
    <row r="150" spans="1:7" ht="20.25" customHeight="1">
      <c r="A150" s="221"/>
      <c r="B150" s="219"/>
      <c r="C150" s="219"/>
      <c r="D150" s="219"/>
      <c r="E150" s="219"/>
      <c r="F150" s="219"/>
      <c r="G150" s="219"/>
    </row>
    <row r="151" spans="1:7" ht="20.25" customHeight="1">
      <c r="A151" s="221"/>
      <c r="B151" s="219"/>
      <c r="C151" s="219"/>
      <c r="D151" s="219"/>
      <c r="E151" s="219"/>
      <c r="F151" s="219"/>
      <c r="G151" s="219"/>
    </row>
    <row r="152" spans="1:7" ht="20.25" customHeight="1">
      <c r="A152" s="221"/>
      <c r="B152" s="219"/>
      <c r="C152" s="219"/>
      <c r="D152" s="219"/>
      <c r="E152" s="219"/>
      <c r="F152" s="219"/>
      <c r="G152" s="219"/>
    </row>
    <row r="153" spans="1:7" ht="20.25" customHeight="1">
      <c r="A153" s="221"/>
      <c r="B153" s="219"/>
      <c r="C153" s="219"/>
      <c r="D153" s="219"/>
      <c r="E153" s="219"/>
      <c r="F153" s="219"/>
      <c r="G153" s="219"/>
    </row>
    <row r="154" spans="1:7" ht="20.25" customHeight="1">
      <c r="A154" s="221"/>
      <c r="B154" s="219"/>
      <c r="C154" s="219"/>
      <c r="D154" s="219"/>
      <c r="E154" s="219"/>
      <c r="F154" s="219"/>
      <c r="G154" s="219"/>
    </row>
    <row r="155" spans="1:7" ht="20.25" customHeight="1">
      <c r="A155" s="221"/>
      <c r="B155" s="219"/>
      <c r="C155" s="219"/>
      <c r="D155" s="219"/>
      <c r="E155" s="219"/>
      <c r="F155" s="219"/>
      <c r="G155" s="219"/>
    </row>
    <row r="156" spans="1:7" ht="20.25" customHeight="1">
      <c r="A156" s="221"/>
      <c r="B156" s="219"/>
      <c r="C156" s="219"/>
      <c r="D156" s="219"/>
      <c r="E156" s="219"/>
      <c r="F156" s="219"/>
      <c r="G156" s="219"/>
    </row>
    <row r="157" spans="1:7" ht="20.25" customHeight="1">
      <c r="A157" s="221"/>
      <c r="B157" s="219"/>
      <c r="C157" s="219"/>
      <c r="D157" s="219"/>
      <c r="E157" s="219"/>
      <c r="F157" s="219"/>
      <c r="G157" s="219"/>
    </row>
    <row r="158" spans="1:7" ht="20.25" customHeight="1">
      <c r="A158" s="221"/>
      <c r="B158" s="219"/>
      <c r="C158" s="219"/>
      <c r="D158" s="219"/>
      <c r="E158" s="219"/>
      <c r="F158" s="219"/>
      <c r="G158" s="219"/>
    </row>
    <row r="159" spans="1:7" ht="20.25" customHeight="1">
      <c r="A159" s="221"/>
      <c r="B159" s="219"/>
      <c r="C159" s="219"/>
      <c r="D159" s="219"/>
      <c r="E159" s="219"/>
      <c r="F159" s="219"/>
      <c r="G159" s="219"/>
    </row>
    <row r="160" spans="1:7" ht="20.25" customHeight="1">
      <c r="A160" s="221"/>
      <c r="B160" s="219"/>
      <c r="C160" s="219"/>
      <c r="D160" s="219"/>
      <c r="E160" s="219"/>
      <c r="F160" s="219"/>
      <c r="G160" s="219"/>
    </row>
    <row r="161" spans="1:7" ht="20.25" customHeight="1">
      <c r="A161" s="221"/>
      <c r="B161" s="219"/>
      <c r="C161" s="219"/>
      <c r="D161" s="219"/>
      <c r="E161" s="219"/>
      <c r="F161" s="219"/>
      <c r="G161" s="219"/>
    </row>
    <row r="162" spans="1:7" ht="20.25" customHeight="1">
      <c r="A162" s="221"/>
      <c r="B162" s="219"/>
      <c r="C162" s="219"/>
      <c r="D162" s="219"/>
      <c r="E162" s="219"/>
      <c r="F162" s="219"/>
      <c r="G162" s="219"/>
    </row>
    <row r="163" spans="1:7" ht="20.25" customHeight="1">
      <c r="A163" s="221"/>
      <c r="B163" s="219"/>
      <c r="C163" s="219"/>
      <c r="D163" s="219"/>
      <c r="E163" s="219"/>
      <c r="F163" s="219"/>
      <c r="G163" s="219"/>
    </row>
    <row r="164" spans="1:7" ht="20.25" customHeight="1">
      <c r="A164" s="221"/>
      <c r="B164" s="219"/>
      <c r="C164" s="219"/>
      <c r="D164" s="219"/>
      <c r="E164" s="219"/>
      <c r="F164" s="219"/>
      <c r="G164" s="219"/>
    </row>
    <row r="165" spans="1:7" ht="20.25" customHeight="1">
      <c r="A165" s="221"/>
      <c r="B165" s="219"/>
      <c r="C165" s="219"/>
      <c r="D165" s="219"/>
      <c r="E165" s="219"/>
      <c r="F165" s="219"/>
      <c r="G165" s="219"/>
    </row>
    <row r="166" spans="1:7" ht="20.25" customHeight="1">
      <c r="A166" s="221"/>
      <c r="B166" s="219"/>
      <c r="C166" s="219"/>
      <c r="D166" s="219"/>
      <c r="E166" s="219"/>
      <c r="F166" s="219"/>
      <c r="G166" s="219"/>
    </row>
    <row r="167" spans="1:7" ht="20.25" customHeight="1">
      <c r="A167" s="221"/>
      <c r="B167" s="219"/>
      <c r="C167" s="219"/>
      <c r="D167" s="219"/>
      <c r="E167" s="219"/>
      <c r="F167" s="219"/>
      <c r="G167" s="219"/>
    </row>
    <row r="168" spans="1:7" ht="20.25" customHeight="1">
      <c r="A168" s="221"/>
      <c r="B168" s="219"/>
      <c r="C168" s="219"/>
      <c r="D168" s="219"/>
      <c r="E168" s="219"/>
      <c r="F168" s="219"/>
      <c r="G168" s="219"/>
    </row>
    <row r="169" spans="1:7" ht="20.25" customHeight="1">
      <c r="A169" s="221"/>
      <c r="B169" s="219"/>
      <c r="C169" s="219"/>
      <c r="D169" s="219"/>
      <c r="E169" s="219"/>
      <c r="F169" s="219"/>
      <c r="G169" s="219"/>
    </row>
    <row r="170" spans="1:7" ht="20.25" customHeight="1">
      <c r="A170" s="221"/>
      <c r="B170" s="219"/>
      <c r="C170" s="219"/>
      <c r="D170" s="219"/>
      <c r="E170" s="219"/>
      <c r="F170" s="219"/>
      <c r="G170" s="219"/>
    </row>
    <row r="171" spans="1:7" ht="20.25" customHeight="1">
      <c r="A171" s="221"/>
      <c r="B171" s="219"/>
      <c r="C171" s="219"/>
      <c r="D171" s="219"/>
      <c r="E171" s="219"/>
      <c r="F171" s="219"/>
      <c r="G171" s="219"/>
    </row>
    <row r="172" spans="1:7" ht="20.25" customHeight="1">
      <c r="A172" s="221"/>
      <c r="B172" s="219"/>
      <c r="C172" s="219"/>
      <c r="D172" s="219"/>
      <c r="E172" s="219"/>
      <c r="F172" s="219"/>
      <c r="G172" s="219"/>
    </row>
    <row r="173" spans="1:7" ht="20.25" customHeight="1">
      <c r="A173" s="221"/>
      <c r="B173" s="219"/>
      <c r="C173" s="219"/>
      <c r="D173" s="219"/>
      <c r="E173" s="219"/>
      <c r="F173" s="219"/>
      <c r="G173" s="219"/>
    </row>
    <row r="174" spans="1:7" ht="20.25" customHeight="1">
      <c r="A174" s="221"/>
      <c r="B174" s="219"/>
      <c r="C174" s="219"/>
      <c r="D174" s="219"/>
      <c r="E174" s="219"/>
      <c r="F174" s="219"/>
      <c r="G174" s="219"/>
    </row>
    <row r="175" spans="1:7" ht="20.25" customHeight="1">
      <c r="A175" s="221"/>
      <c r="B175" s="219"/>
      <c r="C175" s="219"/>
      <c r="D175" s="219"/>
      <c r="E175" s="219"/>
      <c r="F175" s="219"/>
      <c r="G175" s="219"/>
    </row>
    <row r="176" spans="1:7" ht="20.25" customHeight="1">
      <c r="A176" s="221"/>
      <c r="B176" s="219"/>
      <c r="C176" s="219"/>
      <c r="D176" s="219"/>
      <c r="E176" s="219"/>
      <c r="F176" s="219"/>
      <c r="G176" s="219"/>
    </row>
    <row r="177" spans="1:7" ht="20.25" customHeight="1">
      <c r="A177" s="221"/>
      <c r="B177" s="219"/>
      <c r="C177" s="219"/>
      <c r="D177" s="219"/>
      <c r="E177" s="219"/>
      <c r="F177" s="219"/>
      <c r="G177" s="219"/>
    </row>
    <row r="178" spans="1:7" ht="20.25" customHeight="1">
      <c r="A178" s="221"/>
      <c r="B178" s="219"/>
      <c r="C178" s="219"/>
      <c r="D178" s="219"/>
      <c r="E178" s="219"/>
      <c r="F178" s="219"/>
      <c r="G178" s="219"/>
    </row>
    <row r="179" spans="1:7" ht="20.25" customHeight="1">
      <c r="A179" s="221"/>
      <c r="B179" s="219"/>
      <c r="C179" s="219"/>
      <c r="D179" s="219"/>
      <c r="E179" s="219"/>
      <c r="F179" s="219"/>
      <c r="G179" s="219"/>
    </row>
    <row r="180" spans="1:7" ht="20.25" customHeight="1">
      <c r="A180" s="221"/>
      <c r="B180" s="219"/>
      <c r="C180" s="219"/>
      <c r="D180" s="219"/>
      <c r="E180" s="219"/>
      <c r="F180" s="219"/>
      <c r="G180" s="219"/>
    </row>
    <row r="181" spans="1:7" ht="20.25" customHeight="1">
      <c r="A181" s="221"/>
      <c r="B181" s="219"/>
      <c r="C181" s="219"/>
      <c r="D181" s="219"/>
      <c r="E181" s="219"/>
      <c r="F181" s="219"/>
      <c r="G181" s="219"/>
    </row>
    <row r="182" spans="1:7" ht="20.25" customHeight="1">
      <c r="A182" s="221"/>
      <c r="B182" s="219"/>
      <c r="C182" s="219"/>
      <c r="D182" s="219"/>
      <c r="E182" s="219"/>
      <c r="F182" s="219"/>
      <c r="G182" s="219"/>
    </row>
    <row r="183" spans="1:7" ht="20.25" customHeight="1">
      <c r="A183" s="221"/>
      <c r="B183" s="219"/>
      <c r="C183" s="219"/>
      <c r="D183" s="219"/>
      <c r="E183" s="219"/>
      <c r="F183" s="219"/>
      <c r="G183" s="219"/>
    </row>
    <row r="184" spans="1:7" ht="20.25" customHeight="1">
      <c r="A184" s="221"/>
      <c r="B184" s="219"/>
      <c r="C184" s="219"/>
      <c r="D184" s="219"/>
      <c r="E184" s="219"/>
      <c r="F184" s="219"/>
      <c r="G184" s="219"/>
    </row>
    <row r="185" spans="1:7" ht="20.25" customHeight="1">
      <c r="A185" s="221"/>
      <c r="B185" s="219"/>
      <c r="C185" s="219"/>
      <c r="D185" s="219"/>
      <c r="E185" s="219"/>
      <c r="F185" s="219"/>
      <c r="G185" s="219"/>
    </row>
    <row r="186" spans="1:7" ht="20.25" customHeight="1">
      <c r="A186" s="221"/>
      <c r="B186" s="219"/>
      <c r="C186" s="219"/>
      <c r="D186" s="219"/>
      <c r="E186" s="219"/>
      <c r="F186" s="219"/>
      <c r="G186" s="219"/>
    </row>
    <row r="187" spans="1:7" ht="20.25" customHeight="1">
      <c r="A187" s="221"/>
      <c r="B187" s="219"/>
      <c r="C187" s="219"/>
      <c r="D187" s="219"/>
      <c r="E187" s="219"/>
      <c r="F187" s="219"/>
      <c r="G187" s="219"/>
    </row>
    <row r="188" spans="1:7" ht="20.25" customHeight="1">
      <c r="A188" s="221"/>
      <c r="B188" s="219"/>
      <c r="C188" s="219"/>
      <c r="D188" s="219"/>
      <c r="E188" s="219"/>
      <c r="F188" s="219"/>
      <c r="G188" s="219"/>
    </row>
    <row r="189" spans="1:7" ht="20.25" customHeight="1">
      <c r="A189" s="221"/>
      <c r="B189" s="219"/>
      <c r="C189" s="219"/>
      <c r="D189" s="219"/>
      <c r="E189" s="219"/>
      <c r="F189" s="219"/>
      <c r="G189" s="219"/>
    </row>
    <row r="190" spans="1:7" ht="20.25" customHeight="1">
      <c r="A190" s="221"/>
      <c r="B190" s="219"/>
      <c r="C190" s="219"/>
      <c r="D190" s="219"/>
      <c r="E190" s="219"/>
      <c r="F190" s="219"/>
      <c r="G190" s="219"/>
    </row>
    <row r="191" spans="1:7" ht="20.25" customHeight="1">
      <c r="A191" s="221"/>
      <c r="B191" s="219"/>
      <c r="C191" s="219"/>
      <c r="D191" s="219"/>
      <c r="E191" s="219"/>
      <c r="F191" s="219"/>
      <c r="G191" s="219"/>
    </row>
    <row r="192" spans="1:7" ht="20.25" customHeight="1">
      <c r="A192" s="221"/>
      <c r="B192" s="219"/>
      <c r="C192" s="219"/>
      <c r="D192" s="219"/>
      <c r="E192" s="219"/>
      <c r="F192" s="219"/>
      <c r="G192" s="219"/>
    </row>
    <row r="193" spans="1:7" ht="20.25" customHeight="1">
      <c r="A193" s="221"/>
      <c r="B193" s="219"/>
      <c r="C193" s="219"/>
      <c r="D193" s="219"/>
      <c r="E193" s="219"/>
      <c r="F193" s="219"/>
      <c r="G193" s="219"/>
    </row>
    <row r="194" spans="1:7" ht="20.25" customHeight="1">
      <c r="A194" s="221"/>
      <c r="B194" s="219"/>
      <c r="C194" s="219"/>
      <c r="D194" s="219"/>
      <c r="E194" s="219"/>
      <c r="F194" s="219"/>
      <c r="G194" s="219"/>
    </row>
    <row r="195" spans="1:7" ht="20.25" customHeight="1">
      <c r="A195" s="221"/>
      <c r="B195" s="219"/>
      <c r="C195" s="219"/>
      <c r="D195" s="219"/>
      <c r="E195" s="219"/>
      <c r="F195" s="219"/>
      <c r="G195" s="219"/>
    </row>
    <row r="196" spans="1:7" ht="20.25" customHeight="1">
      <c r="A196" s="221"/>
      <c r="B196" s="219"/>
      <c r="C196" s="219"/>
      <c r="D196" s="219"/>
      <c r="E196" s="219"/>
      <c r="F196" s="219"/>
      <c r="G196" s="219"/>
    </row>
    <row r="197" spans="1:7" ht="20.25" customHeight="1">
      <c r="A197" s="221"/>
      <c r="B197" s="219"/>
      <c r="C197" s="219"/>
      <c r="D197" s="219"/>
      <c r="E197" s="219"/>
      <c r="F197" s="219"/>
      <c r="G197" s="219"/>
    </row>
    <row r="198" spans="1:7" ht="20.25" customHeight="1">
      <c r="A198" s="221"/>
      <c r="B198" s="219"/>
      <c r="C198" s="219"/>
      <c r="D198" s="219"/>
      <c r="E198" s="219"/>
      <c r="F198" s="219"/>
      <c r="G198" s="219"/>
    </row>
    <row r="199" spans="1:7" ht="20.25" customHeight="1">
      <c r="A199" s="221"/>
      <c r="B199" s="219"/>
      <c r="C199" s="219"/>
      <c r="D199" s="219"/>
      <c r="E199" s="219"/>
      <c r="F199" s="219"/>
      <c r="G199" s="219"/>
    </row>
    <row r="200" spans="1:7" ht="20.25" customHeight="1">
      <c r="A200" s="221"/>
      <c r="B200" s="219"/>
      <c r="C200" s="219"/>
      <c r="D200" s="219"/>
      <c r="E200" s="219"/>
      <c r="F200" s="219"/>
      <c r="G200" s="219"/>
    </row>
    <row r="201" spans="1:7" ht="20.25" customHeight="1">
      <c r="A201" s="221"/>
      <c r="B201" s="219"/>
      <c r="C201" s="219"/>
      <c r="D201" s="219"/>
      <c r="E201" s="219"/>
      <c r="F201" s="219"/>
      <c r="G201" s="219"/>
    </row>
    <row r="202" spans="1:7" ht="20.25" customHeight="1">
      <c r="A202" s="221"/>
      <c r="B202" s="219"/>
      <c r="C202" s="219"/>
      <c r="D202" s="219"/>
      <c r="E202" s="219"/>
      <c r="F202" s="219"/>
      <c r="G202" s="219"/>
    </row>
    <row r="203" spans="1:7" ht="20.25" customHeight="1">
      <c r="A203" s="221"/>
      <c r="B203" s="219"/>
      <c r="C203" s="219"/>
      <c r="D203" s="219"/>
      <c r="E203" s="219"/>
      <c r="F203" s="219"/>
      <c r="G203" s="219"/>
    </row>
    <row r="204" spans="1:7" ht="20.25" customHeight="1">
      <c r="A204" s="221"/>
      <c r="B204" s="219"/>
      <c r="C204" s="219"/>
      <c r="D204" s="219"/>
      <c r="E204" s="219"/>
      <c r="F204" s="219"/>
      <c r="G204" s="219"/>
    </row>
    <row r="205" spans="1:7" ht="20.25" customHeight="1">
      <c r="A205" s="221"/>
      <c r="B205" s="219"/>
      <c r="C205" s="219"/>
      <c r="D205" s="219"/>
      <c r="E205" s="219"/>
      <c r="F205" s="219"/>
      <c r="G205" s="219"/>
    </row>
    <row r="206" spans="1:7" ht="20.25" customHeight="1">
      <c r="A206" s="221"/>
      <c r="B206" s="219"/>
      <c r="C206" s="219"/>
      <c r="D206" s="219"/>
      <c r="E206" s="219"/>
      <c r="F206" s="219"/>
      <c r="G206" s="219"/>
    </row>
    <row r="207" spans="1:7" ht="20.25" customHeight="1">
      <c r="A207" s="221"/>
      <c r="B207" s="219"/>
      <c r="C207" s="219"/>
      <c r="D207" s="219"/>
      <c r="E207" s="219"/>
      <c r="F207" s="219"/>
      <c r="G207" s="219"/>
    </row>
    <row r="208" spans="1:7" ht="20.25" customHeight="1">
      <c r="A208" s="221"/>
      <c r="B208" s="219"/>
      <c r="C208" s="219"/>
      <c r="D208" s="219"/>
      <c r="E208" s="219"/>
      <c r="F208" s="219"/>
      <c r="G208" s="219"/>
    </row>
    <row r="209" spans="1:7" ht="20.25" customHeight="1">
      <c r="A209" s="221"/>
      <c r="B209" s="219"/>
      <c r="C209" s="219"/>
      <c r="D209" s="219"/>
      <c r="E209" s="219"/>
      <c r="F209" s="219"/>
      <c r="G209" s="219"/>
    </row>
    <row r="210" spans="1:7" ht="20.25" customHeight="1">
      <c r="A210" s="221"/>
      <c r="B210" s="219"/>
      <c r="C210" s="219"/>
      <c r="D210" s="219"/>
      <c r="E210" s="219"/>
      <c r="F210" s="219"/>
      <c r="G210" s="219"/>
    </row>
    <row r="211" spans="1:7" ht="20.25" customHeight="1">
      <c r="A211" s="221"/>
      <c r="B211" s="219"/>
      <c r="C211" s="219"/>
      <c r="D211" s="219"/>
      <c r="E211" s="219"/>
      <c r="F211" s="219"/>
      <c r="G211" s="219"/>
    </row>
    <row r="212" spans="1:7" ht="20.25" customHeight="1">
      <c r="A212" s="221"/>
      <c r="B212" s="219"/>
      <c r="C212" s="219"/>
      <c r="D212" s="219"/>
      <c r="E212" s="219"/>
      <c r="F212" s="219"/>
      <c r="G212" s="219"/>
    </row>
    <row r="213" spans="1:7" ht="20.25" customHeight="1">
      <c r="A213" s="221"/>
      <c r="B213" s="219"/>
      <c r="C213" s="219"/>
      <c r="D213" s="219"/>
      <c r="E213" s="219"/>
      <c r="F213" s="219"/>
      <c r="G213" s="219"/>
    </row>
    <row r="214" spans="1:7" ht="20.25" customHeight="1">
      <c r="A214" s="221"/>
      <c r="B214" s="219"/>
      <c r="C214" s="219"/>
      <c r="D214" s="219"/>
      <c r="E214" s="219"/>
      <c r="F214" s="219"/>
      <c r="G214" s="219"/>
    </row>
    <row r="215" spans="1:7" ht="20.25" customHeight="1">
      <c r="A215" s="221"/>
      <c r="B215" s="219"/>
      <c r="C215" s="219"/>
      <c r="D215" s="219"/>
      <c r="E215" s="219"/>
      <c r="F215" s="219"/>
      <c r="G215" s="219"/>
    </row>
    <row r="216" spans="1:7" ht="20.25" customHeight="1">
      <c r="A216" s="221"/>
      <c r="B216" s="219"/>
      <c r="C216" s="219"/>
      <c r="D216" s="219"/>
      <c r="E216" s="219"/>
      <c r="F216" s="219"/>
      <c r="G216" s="219"/>
    </row>
    <row r="217" spans="1:7" ht="20.25" customHeight="1">
      <c r="A217" s="221"/>
      <c r="B217" s="219"/>
      <c r="C217" s="219"/>
      <c r="D217" s="219"/>
      <c r="E217" s="219"/>
      <c r="F217" s="219"/>
      <c r="G217" s="219"/>
    </row>
    <row r="218" spans="1:7" ht="20.25" customHeight="1">
      <c r="A218" s="221"/>
      <c r="B218" s="219"/>
      <c r="C218" s="219"/>
      <c r="D218" s="219"/>
      <c r="E218" s="219"/>
      <c r="F218" s="219"/>
      <c r="G218" s="219"/>
    </row>
    <row r="219" spans="1:7" ht="20.25" customHeight="1">
      <c r="A219" s="221"/>
      <c r="B219" s="219"/>
      <c r="C219" s="219"/>
      <c r="D219" s="219"/>
      <c r="E219" s="219"/>
      <c r="F219" s="219"/>
      <c r="G219" s="219"/>
    </row>
    <row r="220" spans="1:7" ht="20.25" customHeight="1">
      <c r="A220" s="221"/>
      <c r="B220" s="219"/>
      <c r="C220" s="219"/>
      <c r="D220" s="219"/>
      <c r="E220" s="219"/>
      <c r="F220" s="219"/>
      <c r="G220" s="219"/>
    </row>
    <row r="221" spans="1:7" ht="20.25" customHeight="1">
      <c r="A221" s="221"/>
      <c r="B221" s="219"/>
      <c r="C221" s="219"/>
      <c r="D221" s="219"/>
      <c r="E221" s="219"/>
      <c r="F221" s="219"/>
      <c r="G221" s="219"/>
    </row>
    <row r="222" spans="1:7" ht="20.25" customHeight="1">
      <c r="A222" s="221"/>
      <c r="B222" s="219"/>
      <c r="C222" s="219"/>
      <c r="D222" s="219"/>
      <c r="E222" s="219"/>
      <c r="F222" s="219"/>
      <c r="G222" s="219"/>
    </row>
    <row r="223" spans="1:7" ht="20.25" customHeight="1">
      <c r="A223" s="221"/>
      <c r="B223" s="219"/>
      <c r="C223" s="219"/>
      <c r="D223" s="219"/>
      <c r="E223" s="219"/>
      <c r="F223" s="219"/>
      <c r="G223" s="219"/>
    </row>
    <row r="224" spans="1:7" ht="20.25" customHeight="1">
      <c r="A224" s="221"/>
      <c r="B224" s="219"/>
      <c r="C224" s="219"/>
      <c r="D224" s="219"/>
      <c r="E224" s="219"/>
      <c r="F224" s="219"/>
      <c r="G224" s="219"/>
    </row>
    <row r="225" spans="1:7" ht="20.25" customHeight="1">
      <c r="A225" s="221"/>
      <c r="B225" s="219"/>
      <c r="C225" s="219"/>
      <c r="D225" s="219"/>
      <c r="E225" s="219"/>
      <c r="F225" s="219"/>
      <c r="G225" s="219"/>
    </row>
    <row r="226" spans="1:7" ht="20.25" customHeight="1">
      <c r="A226" s="221"/>
      <c r="B226" s="219"/>
      <c r="C226" s="219"/>
      <c r="D226" s="219"/>
      <c r="E226" s="219"/>
      <c r="F226" s="219"/>
      <c r="G226" s="219"/>
    </row>
    <row r="227" spans="1:7" ht="20.25" customHeight="1">
      <c r="A227" s="221"/>
      <c r="B227" s="219"/>
      <c r="C227" s="219"/>
      <c r="D227" s="219"/>
      <c r="E227" s="219"/>
      <c r="F227" s="219"/>
      <c r="G227" s="219"/>
    </row>
    <row r="228" spans="1:7" ht="20.25" customHeight="1">
      <c r="A228" s="221"/>
      <c r="B228" s="219"/>
      <c r="C228" s="219"/>
      <c r="D228" s="219"/>
      <c r="E228" s="219"/>
      <c r="F228" s="219"/>
      <c r="G228" s="219"/>
    </row>
    <row r="229" spans="1:7" ht="20.25" customHeight="1">
      <c r="A229" s="221"/>
      <c r="B229" s="219"/>
      <c r="C229" s="219"/>
      <c r="D229" s="219"/>
      <c r="E229" s="219"/>
      <c r="F229" s="219"/>
      <c r="G229" s="219"/>
    </row>
    <row r="230" spans="1:7" ht="20.25" customHeight="1">
      <c r="A230" s="221"/>
      <c r="B230" s="219"/>
      <c r="C230" s="219"/>
      <c r="D230" s="219"/>
      <c r="E230" s="219"/>
      <c r="F230" s="219"/>
      <c r="G230" s="219"/>
    </row>
    <row r="231" spans="1:7" ht="20.25" customHeight="1">
      <c r="A231" s="221"/>
      <c r="B231" s="219"/>
      <c r="C231" s="219"/>
      <c r="D231" s="219"/>
      <c r="E231" s="219"/>
      <c r="F231" s="219"/>
      <c r="G231" s="219"/>
    </row>
    <row r="232" spans="1:7" ht="20.25" customHeight="1">
      <c r="A232" s="221"/>
      <c r="B232" s="219"/>
      <c r="C232" s="219"/>
      <c r="D232" s="219"/>
      <c r="E232" s="219"/>
      <c r="F232" s="219"/>
      <c r="G232" s="219"/>
    </row>
    <row r="233" spans="1:7" ht="20.25" customHeight="1">
      <c r="A233" s="221"/>
      <c r="B233" s="219"/>
      <c r="C233" s="219"/>
      <c r="D233" s="219"/>
      <c r="E233" s="219"/>
      <c r="F233" s="219"/>
      <c r="G233" s="219"/>
    </row>
    <row r="234" spans="1:7" ht="20.25" customHeight="1">
      <c r="A234" s="221"/>
      <c r="B234" s="219"/>
      <c r="C234" s="219"/>
      <c r="D234" s="219"/>
      <c r="E234" s="219"/>
      <c r="F234" s="219"/>
      <c r="G234" s="219"/>
    </row>
    <row r="235" spans="1:7" ht="20.25" customHeight="1">
      <c r="A235" s="221"/>
      <c r="B235" s="219"/>
      <c r="C235" s="219"/>
      <c r="D235" s="219"/>
      <c r="E235" s="219"/>
      <c r="F235" s="219"/>
      <c r="G235" s="219"/>
    </row>
    <row r="236" spans="1:7" ht="20.25" customHeight="1">
      <c r="A236" s="221"/>
      <c r="B236" s="219"/>
      <c r="C236" s="219"/>
      <c r="D236" s="219"/>
      <c r="E236" s="219"/>
      <c r="F236" s="219"/>
      <c r="G236" s="219"/>
    </row>
    <row r="237" spans="1:7" ht="20.25" customHeight="1">
      <c r="A237" s="221"/>
      <c r="B237" s="219"/>
      <c r="C237" s="219"/>
      <c r="D237" s="219"/>
      <c r="E237" s="219"/>
      <c r="F237" s="219"/>
      <c r="G237" s="219"/>
    </row>
    <row r="238" spans="1:7" ht="20.25" customHeight="1">
      <c r="A238" s="221"/>
      <c r="B238" s="219"/>
      <c r="C238" s="219"/>
      <c r="D238" s="219"/>
      <c r="E238" s="219"/>
      <c r="F238" s="219"/>
      <c r="G238" s="219"/>
    </row>
    <row r="239" spans="1:7" ht="20.25" customHeight="1">
      <c r="A239" s="221"/>
      <c r="B239" s="219"/>
      <c r="C239" s="219"/>
      <c r="D239" s="219"/>
      <c r="E239" s="219"/>
      <c r="F239" s="219"/>
      <c r="G239" s="219"/>
    </row>
    <row r="240" spans="1:7" ht="20.25" customHeight="1">
      <c r="A240" s="221"/>
      <c r="B240" s="219"/>
      <c r="C240" s="219"/>
      <c r="D240" s="219"/>
      <c r="E240" s="219"/>
      <c r="F240" s="219"/>
      <c r="G240" s="219"/>
    </row>
    <row r="241" spans="1:7" ht="20.25" customHeight="1">
      <c r="A241" s="221"/>
      <c r="B241" s="219"/>
      <c r="C241" s="219"/>
      <c r="D241" s="219"/>
      <c r="E241" s="219"/>
      <c r="F241" s="219"/>
      <c r="G241" s="219"/>
    </row>
    <row r="242" spans="1:7" ht="20.25" customHeight="1">
      <c r="A242" s="221"/>
      <c r="B242" s="219"/>
      <c r="C242" s="219"/>
      <c r="D242" s="219"/>
      <c r="E242" s="219"/>
      <c r="F242" s="219"/>
      <c r="G242" s="219"/>
    </row>
    <row r="243" spans="1:7" ht="20.25" customHeight="1">
      <c r="A243" s="221"/>
      <c r="B243" s="219"/>
      <c r="C243" s="219"/>
      <c r="D243" s="219"/>
      <c r="E243" s="219"/>
      <c r="F243" s="219"/>
      <c r="G243" s="219"/>
    </row>
    <row r="244" spans="1:7" ht="20.25" customHeight="1">
      <c r="A244" s="221"/>
      <c r="B244" s="219"/>
      <c r="C244" s="219"/>
      <c r="D244" s="219"/>
      <c r="E244" s="219"/>
      <c r="F244" s="219"/>
      <c r="G244" s="219"/>
    </row>
    <row r="245" spans="1:7" ht="20.25" customHeight="1">
      <c r="A245" s="221"/>
      <c r="B245" s="219"/>
      <c r="C245" s="219"/>
      <c r="D245" s="219"/>
      <c r="E245" s="219"/>
      <c r="F245" s="219"/>
      <c r="G245" s="219"/>
    </row>
    <row r="246" spans="1:7" ht="20.25" customHeight="1">
      <c r="A246" s="221"/>
      <c r="B246" s="219"/>
      <c r="C246" s="219"/>
      <c r="D246" s="219"/>
      <c r="E246" s="219"/>
      <c r="F246" s="219"/>
      <c r="G246" s="219"/>
    </row>
    <row r="247" spans="1:7" ht="20.25" customHeight="1">
      <c r="A247" s="221"/>
      <c r="B247" s="219"/>
      <c r="C247" s="219"/>
      <c r="D247" s="219"/>
      <c r="E247" s="219"/>
      <c r="F247" s="219"/>
      <c r="G247" s="219"/>
    </row>
    <row r="248" spans="1:7" ht="20.25" customHeight="1">
      <c r="A248" s="221"/>
      <c r="B248" s="219"/>
      <c r="C248" s="219"/>
      <c r="D248" s="219"/>
      <c r="E248" s="219"/>
      <c r="F248" s="219"/>
      <c r="G248" s="219"/>
    </row>
    <row r="249" spans="1:7" ht="20.25" customHeight="1">
      <c r="A249" s="221"/>
      <c r="B249" s="219"/>
      <c r="C249" s="219"/>
      <c r="D249" s="219"/>
      <c r="E249" s="219"/>
      <c r="F249" s="219"/>
      <c r="G249" s="219"/>
    </row>
    <row r="250" spans="1:7" ht="20.25" customHeight="1">
      <c r="A250" s="221"/>
      <c r="B250" s="219"/>
      <c r="C250" s="219"/>
      <c r="D250" s="219"/>
      <c r="E250" s="219"/>
      <c r="F250" s="219"/>
      <c r="G250" s="219"/>
    </row>
    <row r="251" spans="1:7" ht="20.25" customHeight="1">
      <c r="A251" s="221"/>
      <c r="B251" s="219"/>
      <c r="C251" s="219"/>
      <c r="D251" s="219"/>
      <c r="E251" s="219"/>
      <c r="F251" s="219"/>
      <c r="G251" s="219"/>
    </row>
    <row r="252" spans="1:7" ht="20.25" customHeight="1">
      <c r="A252" s="221"/>
      <c r="B252" s="219"/>
      <c r="C252" s="219"/>
      <c r="D252" s="219"/>
      <c r="E252" s="219"/>
      <c r="F252" s="219"/>
      <c r="G252" s="219"/>
    </row>
    <row r="253" spans="1:7" ht="20.25" customHeight="1">
      <c r="A253" s="221"/>
      <c r="B253" s="219"/>
      <c r="C253" s="219"/>
      <c r="D253" s="219"/>
      <c r="E253" s="219"/>
      <c r="F253" s="219"/>
      <c r="G253" s="219"/>
    </row>
    <row r="254" spans="1:7" ht="20.25" customHeight="1">
      <c r="A254" s="221"/>
      <c r="B254" s="219"/>
      <c r="C254" s="219"/>
      <c r="D254" s="219"/>
      <c r="E254" s="219"/>
      <c r="F254" s="219"/>
      <c r="G254" s="219"/>
    </row>
    <row r="255" spans="1:7" ht="20.25" customHeight="1">
      <c r="A255" s="221"/>
      <c r="B255" s="219"/>
      <c r="C255" s="219"/>
      <c r="D255" s="219"/>
      <c r="E255" s="219"/>
      <c r="F255" s="219"/>
      <c r="G255" s="219"/>
    </row>
    <row r="256" spans="1:7" ht="20.25" customHeight="1">
      <c r="A256" s="221"/>
      <c r="B256" s="219"/>
      <c r="C256" s="219"/>
      <c r="D256" s="219"/>
      <c r="E256" s="219"/>
      <c r="F256" s="219"/>
      <c r="G256" s="219"/>
    </row>
    <row r="257" spans="1:7" ht="20.25" customHeight="1">
      <c r="A257" s="221"/>
      <c r="B257" s="219"/>
      <c r="C257" s="219"/>
      <c r="D257" s="219"/>
      <c r="E257" s="219"/>
      <c r="F257" s="219"/>
      <c r="G257" s="219"/>
    </row>
    <row r="258" spans="1:7" ht="20.25" customHeight="1">
      <c r="A258" s="221"/>
      <c r="B258" s="219"/>
      <c r="C258" s="219"/>
      <c r="D258" s="219"/>
      <c r="E258" s="219"/>
      <c r="F258" s="219"/>
      <c r="G258" s="219"/>
    </row>
    <row r="259" spans="1:7" ht="20.25" customHeight="1">
      <c r="A259" s="221"/>
      <c r="B259" s="219"/>
      <c r="C259" s="219"/>
      <c r="D259" s="219"/>
      <c r="E259" s="219"/>
      <c r="F259" s="219"/>
      <c r="G259" s="219"/>
    </row>
    <row r="260" spans="1:7" ht="20.25" customHeight="1">
      <c r="A260" s="221"/>
      <c r="B260" s="219"/>
      <c r="C260" s="219"/>
      <c r="D260" s="219"/>
      <c r="E260" s="219"/>
      <c r="F260" s="219"/>
      <c r="G260" s="219"/>
    </row>
    <row r="261" spans="1:7" ht="20.25" customHeight="1">
      <c r="A261" s="221"/>
      <c r="B261" s="219"/>
      <c r="C261" s="219"/>
      <c r="D261" s="219"/>
      <c r="E261" s="219"/>
      <c r="F261" s="219"/>
      <c r="G261" s="219"/>
    </row>
    <row r="262" spans="1:7" ht="20.25" customHeight="1">
      <c r="A262" s="221"/>
      <c r="B262" s="219"/>
      <c r="C262" s="219"/>
      <c r="D262" s="219"/>
      <c r="E262" s="219"/>
      <c r="F262" s="219"/>
      <c r="G262" s="219"/>
    </row>
    <row r="263" spans="1:7" ht="20.25" customHeight="1">
      <c r="A263" s="221"/>
      <c r="B263" s="219"/>
      <c r="C263" s="219"/>
      <c r="D263" s="219"/>
      <c r="E263" s="219"/>
      <c r="F263" s="219"/>
      <c r="G263" s="219"/>
    </row>
    <row r="264" spans="1:7" ht="20.25" customHeight="1">
      <c r="A264" s="221"/>
      <c r="B264" s="219"/>
      <c r="C264" s="219"/>
      <c r="D264" s="219"/>
      <c r="E264" s="219"/>
      <c r="F264" s="219"/>
      <c r="G264" s="219"/>
    </row>
    <row r="265" spans="1:7" ht="20.25" customHeight="1">
      <c r="A265" s="221"/>
      <c r="B265" s="219"/>
      <c r="C265" s="219"/>
      <c r="D265" s="219"/>
      <c r="E265" s="219"/>
      <c r="F265" s="219"/>
      <c r="G265" s="219"/>
    </row>
    <row r="266" spans="1:7" ht="20.25" customHeight="1">
      <c r="A266" s="221"/>
      <c r="B266" s="219"/>
      <c r="C266" s="219"/>
      <c r="D266" s="219"/>
      <c r="E266" s="219"/>
      <c r="F266" s="219"/>
      <c r="G266" s="219"/>
    </row>
    <row r="267" spans="1:7" ht="20.25" customHeight="1">
      <c r="A267" s="221"/>
      <c r="B267" s="219"/>
      <c r="C267" s="219"/>
      <c r="D267" s="219"/>
      <c r="E267" s="219"/>
      <c r="F267" s="219"/>
      <c r="G267" s="219"/>
    </row>
    <row r="268" spans="1:7" ht="20.25" customHeight="1">
      <c r="A268" s="221"/>
      <c r="B268" s="219"/>
      <c r="C268" s="219"/>
      <c r="D268" s="219"/>
      <c r="E268" s="219"/>
      <c r="F268" s="219"/>
      <c r="G268" s="219"/>
    </row>
    <row r="269" spans="1:7" ht="20.25" customHeight="1">
      <c r="A269" s="221"/>
      <c r="B269" s="219"/>
      <c r="C269" s="219"/>
      <c r="D269" s="219"/>
      <c r="E269" s="219"/>
      <c r="F269" s="219"/>
      <c r="G269" s="219"/>
    </row>
    <row r="270" spans="1:7" ht="20.25" customHeight="1">
      <c r="A270" s="221"/>
      <c r="B270" s="219"/>
      <c r="C270" s="219"/>
      <c r="D270" s="219"/>
      <c r="E270" s="219"/>
      <c r="F270" s="219"/>
      <c r="G270" s="219"/>
    </row>
    <row r="271" spans="1:7" ht="20.25" customHeight="1">
      <c r="A271" s="221"/>
      <c r="B271" s="219"/>
      <c r="C271" s="219"/>
      <c r="D271" s="219"/>
      <c r="E271" s="219"/>
      <c r="F271" s="219"/>
      <c r="G271" s="219"/>
    </row>
    <row r="272" spans="1:7" ht="20.25" customHeight="1">
      <c r="A272" s="221"/>
      <c r="B272" s="219"/>
      <c r="C272" s="219"/>
      <c r="D272" s="219"/>
      <c r="E272" s="219"/>
      <c r="F272" s="219"/>
      <c r="G272" s="219"/>
    </row>
    <row r="273" spans="1:7" ht="20.25" customHeight="1">
      <c r="A273" s="221"/>
      <c r="B273" s="219"/>
      <c r="C273" s="219"/>
      <c r="D273" s="219"/>
      <c r="E273" s="219"/>
      <c r="F273" s="219"/>
      <c r="G273" s="219"/>
    </row>
    <row r="274" spans="1:7" ht="20.25" customHeight="1">
      <c r="A274" s="221"/>
      <c r="B274" s="219"/>
      <c r="C274" s="219"/>
      <c r="D274" s="219"/>
      <c r="E274" s="219"/>
      <c r="F274" s="219"/>
      <c r="G274" s="219"/>
    </row>
    <row r="275" spans="1:7" ht="20.25" customHeight="1">
      <c r="A275" s="221"/>
      <c r="B275" s="219"/>
      <c r="C275" s="219"/>
      <c r="D275" s="219"/>
      <c r="E275" s="219"/>
      <c r="F275" s="219"/>
      <c r="G275" s="219"/>
    </row>
    <row r="276" spans="1:7" ht="20.25" customHeight="1">
      <c r="A276" s="221"/>
      <c r="B276" s="219"/>
      <c r="C276" s="219"/>
      <c r="D276" s="219"/>
      <c r="E276" s="219"/>
      <c r="F276" s="219"/>
      <c r="G276" s="219"/>
    </row>
    <row r="277" spans="1:7" ht="20.25" customHeight="1">
      <c r="A277" s="221"/>
      <c r="B277" s="219"/>
      <c r="C277" s="219"/>
      <c r="D277" s="219"/>
      <c r="E277" s="219"/>
      <c r="F277" s="219"/>
      <c r="G277" s="219"/>
    </row>
    <row r="278" spans="1:7" ht="20.25" customHeight="1">
      <c r="A278" s="221"/>
      <c r="B278" s="219"/>
      <c r="C278" s="219"/>
      <c r="D278" s="219"/>
      <c r="E278" s="219"/>
      <c r="F278" s="219"/>
      <c r="G278" s="219"/>
    </row>
    <row r="279" spans="1:7" ht="20.25" customHeight="1">
      <c r="A279" s="221"/>
      <c r="B279" s="219"/>
      <c r="C279" s="219"/>
      <c r="D279" s="219"/>
      <c r="E279" s="219"/>
      <c r="F279" s="219"/>
      <c r="G279" s="219"/>
    </row>
    <row r="280" spans="1:7" ht="20.25" customHeight="1">
      <c r="A280" s="221"/>
      <c r="B280" s="219"/>
      <c r="C280" s="219"/>
      <c r="D280" s="219"/>
      <c r="E280" s="219"/>
      <c r="F280" s="219"/>
      <c r="G280" s="219"/>
    </row>
    <row r="281" spans="1:7" ht="20.25" customHeight="1">
      <c r="A281" s="221"/>
      <c r="B281" s="219"/>
      <c r="C281" s="219"/>
      <c r="D281" s="219"/>
      <c r="E281" s="219"/>
      <c r="F281" s="219"/>
      <c r="G281" s="219"/>
    </row>
    <row r="282" spans="1:7" ht="20.25" customHeight="1">
      <c r="A282" s="221"/>
      <c r="B282" s="219"/>
      <c r="C282" s="219"/>
      <c r="D282" s="219"/>
      <c r="E282" s="219"/>
      <c r="F282" s="219"/>
      <c r="G282" s="219"/>
    </row>
    <row r="283" spans="1:7" ht="20.25" customHeight="1">
      <c r="A283" s="221"/>
      <c r="B283" s="219"/>
      <c r="C283" s="219"/>
      <c r="D283" s="219"/>
      <c r="E283" s="219"/>
      <c r="F283" s="219"/>
      <c r="G283" s="219"/>
    </row>
    <row r="284" spans="1:7" ht="20.25" customHeight="1">
      <c r="A284" s="221"/>
      <c r="B284" s="219"/>
      <c r="C284" s="219"/>
      <c r="D284" s="219"/>
      <c r="E284" s="219"/>
      <c r="F284" s="219"/>
      <c r="G284" s="219"/>
    </row>
    <row r="285" spans="1:7" ht="20.25" customHeight="1">
      <c r="A285" s="221"/>
      <c r="B285" s="219"/>
      <c r="C285" s="219"/>
      <c r="D285" s="219"/>
      <c r="E285" s="219"/>
      <c r="F285" s="219"/>
      <c r="G285" s="219"/>
    </row>
    <row r="286" spans="1:7" ht="20.25" customHeight="1">
      <c r="A286" s="221"/>
      <c r="B286" s="219"/>
      <c r="C286" s="219"/>
      <c r="D286" s="219"/>
      <c r="E286" s="219"/>
      <c r="F286" s="219"/>
      <c r="G286" s="219"/>
    </row>
    <row r="287" spans="1:7" ht="20.25" customHeight="1">
      <c r="A287" s="221"/>
      <c r="B287" s="219"/>
      <c r="C287" s="219"/>
      <c r="D287" s="219"/>
      <c r="E287" s="219"/>
      <c r="F287" s="219"/>
      <c r="G287" s="219"/>
    </row>
    <row r="288" spans="1:7" ht="20.25" customHeight="1">
      <c r="A288" s="221"/>
      <c r="B288" s="219"/>
      <c r="C288" s="219"/>
      <c r="D288" s="219"/>
      <c r="E288" s="219"/>
      <c r="F288" s="219"/>
      <c r="G288" s="219"/>
    </row>
    <row r="289" spans="1:7" ht="20.25" customHeight="1">
      <c r="A289" s="221"/>
      <c r="B289" s="219"/>
      <c r="C289" s="219"/>
      <c r="D289" s="219"/>
      <c r="E289" s="219"/>
      <c r="F289" s="219"/>
      <c r="G289" s="219"/>
    </row>
    <row r="290" spans="1:7" ht="20.25" customHeight="1">
      <c r="A290" s="221"/>
      <c r="B290" s="219"/>
      <c r="C290" s="219"/>
      <c r="D290" s="219"/>
      <c r="E290" s="219"/>
      <c r="F290" s="219"/>
      <c r="G290" s="219"/>
    </row>
    <row r="291" spans="1:7" ht="20.25" customHeight="1">
      <c r="A291" s="221"/>
      <c r="B291" s="219"/>
      <c r="C291" s="219"/>
      <c r="D291" s="219"/>
      <c r="E291" s="219"/>
      <c r="F291" s="219"/>
      <c r="G291" s="219"/>
    </row>
    <row r="292" spans="1:7" ht="20.25" customHeight="1">
      <c r="A292" s="221"/>
      <c r="B292" s="219"/>
      <c r="C292" s="219"/>
      <c r="D292" s="219"/>
      <c r="E292" s="219"/>
      <c r="F292" s="219"/>
      <c r="G292" s="219"/>
    </row>
    <row r="293" spans="1:7" ht="20.25" customHeight="1">
      <c r="A293" s="221"/>
      <c r="B293" s="219"/>
      <c r="C293" s="219"/>
      <c r="D293" s="219"/>
      <c r="E293" s="219"/>
      <c r="F293" s="219"/>
      <c r="G293" s="219"/>
    </row>
    <row r="294" spans="1:7" ht="20.25" customHeight="1">
      <c r="A294" s="221"/>
      <c r="B294" s="219"/>
      <c r="C294" s="219"/>
      <c r="D294" s="219"/>
      <c r="E294" s="219"/>
      <c r="F294" s="219"/>
      <c r="G294" s="219"/>
    </row>
    <row r="295" spans="1:7" ht="20.25" customHeight="1">
      <c r="A295" s="221"/>
      <c r="B295" s="219"/>
      <c r="C295" s="219"/>
      <c r="D295" s="219"/>
      <c r="E295" s="219"/>
      <c r="F295" s="219"/>
      <c r="G295" s="219"/>
    </row>
    <row r="296" spans="1:7" ht="20.25" customHeight="1">
      <c r="A296" s="221"/>
      <c r="B296" s="219"/>
      <c r="C296" s="219"/>
      <c r="D296" s="219"/>
      <c r="E296" s="219"/>
      <c r="F296" s="219"/>
      <c r="G296" s="219"/>
    </row>
    <row r="297" spans="1:7" ht="20.25" customHeight="1">
      <c r="A297" s="221"/>
      <c r="B297" s="219"/>
      <c r="C297" s="219"/>
      <c r="D297" s="219"/>
      <c r="E297" s="219"/>
      <c r="F297" s="219"/>
      <c r="G297" s="219"/>
    </row>
    <row r="298" spans="1:7" ht="20.25" customHeight="1">
      <c r="A298" s="221"/>
      <c r="B298" s="219"/>
      <c r="C298" s="219"/>
      <c r="D298" s="219"/>
      <c r="E298" s="219"/>
      <c r="F298" s="219"/>
      <c r="G298" s="219"/>
    </row>
    <row r="299" spans="1:7" ht="20.25" customHeight="1">
      <c r="A299" s="221"/>
      <c r="B299" s="219"/>
      <c r="C299" s="219"/>
      <c r="D299" s="219"/>
      <c r="E299" s="219"/>
      <c r="F299" s="219"/>
      <c r="G299" s="219"/>
    </row>
    <row r="300" spans="1:7" ht="20.25" customHeight="1">
      <c r="A300" s="221"/>
      <c r="B300" s="219"/>
      <c r="C300" s="219"/>
      <c r="D300" s="219"/>
      <c r="E300" s="219"/>
      <c r="F300" s="219"/>
      <c r="G300" s="219"/>
    </row>
    <row r="301" spans="1:7" ht="20.25" customHeight="1">
      <c r="A301" s="221"/>
      <c r="B301" s="219"/>
      <c r="C301" s="219"/>
      <c r="D301" s="219"/>
      <c r="E301" s="219"/>
      <c r="F301" s="219"/>
      <c r="G301" s="219"/>
    </row>
    <row r="302" spans="1:7" ht="20.25" customHeight="1">
      <c r="A302" s="221"/>
      <c r="B302" s="219"/>
      <c r="C302" s="219"/>
      <c r="D302" s="219"/>
      <c r="E302" s="219"/>
      <c r="F302" s="219"/>
      <c r="G302" s="219"/>
    </row>
    <row r="303" spans="1:7" ht="20.25" customHeight="1">
      <c r="A303" s="221"/>
      <c r="B303" s="219"/>
      <c r="C303" s="219"/>
      <c r="D303" s="219"/>
      <c r="E303" s="219"/>
      <c r="F303" s="219"/>
      <c r="G303" s="219"/>
    </row>
    <row r="304" spans="1:7" ht="20.25" customHeight="1">
      <c r="A304" s="221"/>
      <c r="B304" s="219"/>
      <c r="C304" s="219"/>
      <c r="D304" s="219"/>
      <c r="E304" s="219"/>
      <c r="F304" s="219"/>
      <c r="G304" s="219"/>
    </row>
    <row r="305" spans="1:7" ht="20.25" customHeight="1">
      <c r="A305" s="221"/>
      <c r="B305" s="219"/>
      <c r="C305" s="219"/>
      <c r="D305" s="219"/>
      <c r="E305" s="219"/>
      <c r="F305" s="219"/>
      <c r="G305" s="219"/>
    </row>
    <row r="306" spans="1:7" ht="20.25" customHeight="1">
      <c r="A306" s="221"/>
      <c r="B306" s="219"/>
      <c r="C306" s="219"/>
      <c r="D306" s="219"/>
      <c r="E306" s="219"/>
      <c r="F306" s="219"/>
      <c r="G306" s="219"/>
    </row>
    <row r="307" spans="1:7" ht="20.25" customHeight="1">
      <c r="A307" s="221"/>
      <c r="B307" s="219"/>
      <c r="C307" s="219"/>
      <c r="D307" s="219"/>
      <c r="E307" s="219"/>
      <c r="F307" s="219"/>
      <c r="G307" s="219"/>
    </row>
    <row r="308" spans="1:7" ht="20.25" customHeight="1">
      <c r="A308" s="221"/>
      <c r="B308" s="219"/>
      <c r="C308" s="219"/>
      <c r="D308" s="219"/>
      <c r="E308" s="219"/>
      <c r="F308" s="219"/>
      <c r="G308" s="219"/>
    </row>
    <row r="309" spans="1:7" ht="20.25" customHeight="1">
      <c r="A309" s="221"/>
      <c r="B309" s="219"/>
      <c r="C309" s="219"/>
      <c r="D309" s="219"/>
      <c r="E309" s="219"/>
      <c r="F309" s="219"/>
      <c r="G309" s="219"/>
    </row>
    <row r="310" spans="1:7" ht="20.25" customHeight="1">
      <c r="A310" s="221"/>
      <c r="B310" s="219"/>
      <c r="C310" s="219"/>
      <c r="D310" s="219"/>
      <c r="E310" s="219"/>
      <c r="F310" s="219"/>
      <c r="G310" s="219"/>
    </row>
    <row r="311" spans="1:7" ht="20.25" customHeight="1">
      <c r="A311" s="221"/>
      <c r="B311" s="219"/>
      <c r="C311" s="219"/>
      <c r="D311" s="219"/>
      <c r="E311" s="219"/>
      <c r="F311" s="219"/>
      <c r="G311" s="219"/>
    </row>
    <row r="312" spans="1:7" ht="20.25" customHeight="1">
      <c r="A312" s="221"/>
      <c r="B312" s="219"/>
      <c r="C312" s="219"/>
      <c r="D312" s="219"/>
      <c r="E312" s="219"/>
      <c r="F312" s="219"/>
      <c r="G312" s="219"/>
    </row>
    <row r="313" spans="1:7" ht="20.25" customHeight="1">
      <c r="A313" s="221"/>
      <c r="B313" s="219"/>
      <c r="C313" s="219"/>
      <c r="D313" s="219"/>
      <c r="E313" s="219"/>
      <c r="F313" s="219"/>
      <c r="G313" s="219"/>
    </row>
    <row r="314" spans="1:7" ht="20.25" customHeight="1">
      <c r="A314" s="221"/>
      <c r="B314" s="219"/>
      <c r="C314" s="219"/>
      <c r="D314" s="219"/>
      <c r="E314" s="219"/>
      <c r="F314" s="219"/>
      <c r="G314" s="219"/>
    </row>
    <row r="315" spans="1:7" ht="20.25" customHeight="1">
      <c r="A315" s="221"/>
      <c r="B315" s="219"/>
      <c r="C315" s="219"/>
      <c r="D315" s="219"/>
      <c r="E315" s="219"/>
      <c r="F315" s="219"/>
      <c r="G315" s="219"/>
    </row>
    <row r="316" spans="1:7" ht="20.25" customHeight="1">
      <c r="A316" s="221"/>
      <c r="B316" s="219"/>
      <c r="C316" s="219"/>
      <c r="D316" s="219"/>
      <c r="E316" s="219"/>
      <c r="F316" s="219"/>
      <c r="G316" s="219"/>
    </row>
    <row r="317" spans="1:7" ht="20.25" customHeight="1">
      <c r="A317" s="221"/>
      <c r="B317" s="219"/>
      <c r="C317" s="219"/>
      <c r="D317" s="219"/>
      <c r="E317" s="219"/>
      <c r="F317" s="219"/>
      <c r="G317" s="219"/>
    </row>
    <row r="318" spans="1:7" ht="20.25" customHeight="1">
      <c r="A318" s="221"/>
      <c r="B318" s="219"/>
      <c r="C318" s="219"/>
      <c r="D318" s="219"/>
      <c r="E318" s="219"/>
      <c r="F318" s="219"/>
      <c r="G318" s="219"/>
    </row>
    <row r="319" spans="1:7" ht="20.25" customHeight="1">
      <c r="A319" s="221"/>
      <c r="B319" s="219"/>
      <c r="C319" s="219"/>
      <c r="D319" s="219"/>
      <c r="E319" s="219"/>
      <c r="F319" s="219"/>
      <c r="G319" s="219"/>
    </row>
    <row r="320" spans="1:7" ht="20.25" customHeight="1">
      <c r="A320" s="221"/>
      <c r="B320" s="219"/>
      <c r="C320" s="219"/>
      <c r="D320" s="219"/>
      <c r="E320" s="219"/>
      <c r="F320" s="219"/>
      <c r="G320" s="219"/>
    </row>
    <row r="321" spans="1:7" ht="20.25" customHeight="1">
      <c r="A321" s="221"/>
      <c r="B321" s="219"/>
      <c r="C321" s="219"/>
      <c r="D321" s="219"/>
      <c r="E321" s="219"/>
      <c r="F321" s="219"/>
      <c r="G321" s="219"/>
    </row>
    <row r="322" spans="1:7" ht="20.25" customHeight="1">
      <c r="A322" s="221"/>
      <c r="B322" s="219"/>
      <c r="C322" s="219"/>
      <c r="D322" s="219"/>
      <c r="E322" s="219"/>
      <c r="F322" s="219"/>
      <c r="G322" s="219"/>
    </row>
    <row r="323" spans="1:7" ht="20.25" customHeight="1">
      <c r="A323" s="221"/>
      <c r="B323" s="219"/>
      <c r="C323" s="219"/>
      <c r="D323" s="219"/>
      <c r="E323" s="219"/>
      <c r="F323" s="219"/>
      <c r="G323" s="219"/>
    </row>
    <row r="324" spans="1:7" ht="20.25" customHeight="1">
      <c r="A324" s="221"/>
      <c r="B324" s="219"/>
      <c r="C324" s="219"/>
      <c r="D324" s="219"/>
      <c r="E324" s="219"/>
      <c r="F324" s="219"/>
      <c r="G324" s="219"/>
    </row>
    <row r="325" spans="1:7" ht="20.25" customHeight="1">
      <c r="A325" s="221"/>
      <c r="B325" s="219"/>
      <c r="C325" s="219"/>
      <c r="D325" s="219"/>
      <c r="E325" s="219"/>
      <c r="F325" s="219"/>
      <c r="G325" s="219"/>
    </row>
    <row r="326" spans="1:7" ht="20.25" customHeight="1">
      <c r="A326" s="221"/>
      <c r="B326" s="219"/>
      <c r="C326" s="219"/>
      <c r="D326" s="219"/>
      <c r="E326" s="219"/>
      <c r="F326" s="219"/>
      <c r="G326" s="219"/>
    </row>
    <row r="327" spans="1:7" ht="20.25" customHeight="1">
      <c r="A327" s="221"/>
      <c r="B327" s="219"/>
      <c r="C327" s="219"/>
      <c r="D327" s="219"/>
      <c r="E327" s="219"/>
      <c r="F327" s="219"/>
      <c r="G327" s="219"/>
    </row>
    <row r="328" spans="1:7" ht="20.25" customHeight="1">
      <c r="A328" s="221"/>
      <c r="B328" s="219"/>
      <c r="C328" s="219"/>
      <c r="D328" s="219"/>
      <c r="E328" s="219"/>
      <c r="F328" s="219"/>
      <c r="G328" s="219"/>
    </row>
    <row r="329" spans="1:7" ht="20.25" customHeight="1">
      <c r="A329" s="221"/>
      <c r="B329" s="219"/>
      <c r="C329" s="219"/>
      <c r="D329" s="219"/>
      <c r="E329" s="219"/>
      <c r="F329" s="219"/>
      <c r="G329" s="219"/>
    </row>
    <row r="330" spans="1:7" ht="20.25" customHeight="1">
      <c r="A330" s="221"/>
      <c r="B330" s="219"/>
      <c r="C330" s="219"/>
      <c r="D330" s="219"/>
      <c r="E330" s="219"/>
      <c r="F330" s="219"/>
      <c r="G330" s="219"/>
    </row>
    <row r="331" spans="1:7" ht="20.25" customHeight="1">
      <c r="A331" s="221"/>
      <c r="B331" s="219"/>
      <c r="C331" s="219"/>
      <c r="D331" s="219"/>
      <c r="E331" s="219"/>
      <c r="F331" s="219"/>
      <c r="G331" s="219"/>
    </row>
    <row r="332" spans="1:7" ht="20.25" customHeight="1">
      <c r="A332" s="221"/>
      <c r="B332" s="219"/>
      <c r="C332" s="219"/>
      <c r="D332" s="219"/>
      <c r="E332" s="219"/>
      <c r="F332" s="219"/>
      <c r="G332" s="219"/>
    </row>
    <row r="333" spans="1:7" ht="20.25" customHeight="1">
      <c r="A333" s="221"/>
      <c r="B333" s="219"/>
      <c r="C333" s="219"/>
      <c r="D333" s="219"/>
      <c r="E333" s="219"/>
      <c r="F333" s="219"/>
      <c r="G333" s="219"/>
    </row>
    <row r="334" spans="1:7" ht="20.25" customHeight="1">
      <c r="A334" s="221"/>
      <c r="B334" s="219"/>
      <c r="C334" s="219"/>
      <c r="D334" s="219"/>
      <c r="E334" s="219"/>
      <c r="F334" s="219"/>
      <c r="G334" s="219"/>
    </row>
    <row r="335" spans="1:7" ht="20.25" customHeight="1">
      <c r="A335" s="221"/>
      <c r="B335" s="219"/>
      <c r="C335" s="219"/>
      <c r="D335" s="219"/>
      <c r="E335" s="219"/>
      <c r="F335" s="219"/>
      <c r="G335" s="219"/>
    </row>
    <row r="336" spans="1:7" ht="20.25" customHeight="1">
      <c r="A336" s="221"/>
      <c r="B336" s="219"/>
      <c r="C336" s="219"/>
      <c r="D336" s="219"/>
      <c r="E336" s="219"/>
      <c r="F336" s="219"/>
      <c r="G336" s="219"/>
    </row>
    <row r="337" spans="1:7" ht="20.25" customHeight="1">
      <c r="A337" s="221"/>
      <c r="B337" s="219"/>
      <c r="C337" s="219"/>
      <c r="D337" s="219"/>
      <c r="E337" s="219"/>
      <c r="F337" s="219"/>
      <c r="G337" s="219"/>
    </row>
    <row r="338" spans="1:7" ht="20.25" customHeight="1">
      <c r="A338" s="221"/>
      <c r="B338" s="219"/>
      <c r="C338" s="219"/>
      <c r="D338" s="219"/>
      <c r="E338" s="219"/>
      <c r="F338" s="219"/>
      <c r="G338" s="219"/>
    </row>
    <row r="339" spans="1:7" ht="20.25" customHeight="1">
      <c r="A339" s="221"/>
      <c r="B339" s="219"/>
      <c r="C339" s="219"/>
      <c r="D339" s="219"/>
      <c r="E339" s="219"/>
      <c r="F339" s="219"/>
      <c r="G339" s="219"/>
    </row>
    <row r="340" spans="1:7" ht="20.25" customHeight="1">
      <c r="A340" s="221"/>
      <c r="B340" s="219"/>
      <c r="C340" s="219"/>
      <c r="D340" s="219"/>
      <c r="E340" s="219"/>
      <c r="F340" s="219"/>
      <c r="G340" s="219"/>
    </row>
    <row r="341" spans="1:7" ht="20.25" customHeight="1">
      <c r="A341" s="221"/>
      <c r="B341" s="219"/>
      <c r="C341" s="219"/>
      <c r="D341" s="219"/>
      <c r="E341" s="219"/>
      <c r="F341" s="219"/>
      <c r="G341" s="219"/>
    </row>
    <row r="342" spans="1:7" ht="20.25" customHeight="1">
      <c r="A342" s="221"/>
      <c r="B342" s="219"/>
      <c r="C342" s="219"/>
      <c r="D342" s="219"/>
      <c r="E342" s="219"/>
      <c r="F342" s="219"/>
      <c r="G342" s="219"/>
    </row>
    <row r="343" spans="1:7" ht="20.25" customHeight="1">
      <c r="A343" s="221"/>
      <c r="B343" s="219"/>
      <c r="C343" s="219"/>
      <c r="D343" s="219"/>
      <c r="E343" s="219"/>
      <c r="F343" s="219"/>
      <c r="G343" s="219"/>
    </row>
    <row r="344" spans="1:7" ht="20.25" customHeight="1">
      <c r="A344" s="221"/>
      <c r="B344" s="219"/>
      <c r="C344" s="219"/>
      <c r="D344" s="219"/>
      <c r="E344" s="219"/>
      <c r="F344" s="219"/>
      <c r="G344" s="219"/>
    </row>
    <row r="345" spans="1:7" ht="20.25" customHeight="1">
      <c r="A345" s="221"/>
      <c r="B345" s="219"/>
      <c r="C345" s="219"/>
      <c r="D345" s="219"/>
      <c r="E345" s="219"/>
      <c r="F345" s="219"/>
      <c r="G345" s="219"/>
    </row>
    <row r="346" spans="1:7" ht="20.25" customHeight="1">
      <c r="A346" s="221"/>
      <c r="B346" s="219"/>
      <c r="C346" s="219"/>
      <c r="D346" s="219"/>
      <c r="E346" s="219"/>
      <c r="F346" s="219"/>
      <c r="G346" s="219"/>
    </row>
    <row r="347" spans="1:7" ht="20.25" customHeight="1">
      <c r="A347" s="221"/>
      <c r="B347" s="219"/>
      <c r="C347" s="219"/>
      <c r="D347" s="219"/>
      <c r="E347" s="219"/>
      <c r="F347" s="219"/>
      <c r="G347" s="219"/>
    </row>
    <row r="348" spans="1:7" ht="20.25" customHeight="1">
      <c r="A348" s="221"/>
      <c r="B348" s="219"/>
      <c r="C348" s="219"/>
      <c r="D348" s="219"/>
      <c r="E348" s="219"/>
      <c r="F348" s="219"/>
      <c r="G348" s="219"/>
    </row>
    <row r="349" spans="1:7" ht="20.25" customHeight="1">
      <c r="A349" s="221"/>
      <c r="B349" s="219"/>
      <c r="C349" s="219"/>
      <c r="D349" s="219"/>
      <c r="E349" s="219"/>
      <c r="F349" s="219"/>
      <c r="G349" s="219"/>
    </row>
    <row r="350" spans="1:7" ht="20.25" customHeight="1">
      <c r="A350" s="221"/>
      <c r="B350" s="219"/>
      <c r="C350" s="219"/>
      <c r="D350" s="219"/>
      <c r="E350" s="219"/>
      <c r="F350" s="219"/>
      <c r="G350" s="219"/>
    </row>
    <row r="351" spans="1:7" ht="20.25" customHeight="1">
      <c r="A351" s="221"/>
      <c r="B351" s="219"/>
      <c r="C351" s="219"/>
      <c r="D351" s="219"/>
      <c r="E351" s="219"/>
      <c r="F351" s="219"/>
      <c r="G351" s="219"/>
    </row>
    <row r="352" spans="1:7" ht="20.25" customHeight="1">
      <c r="A352" s="221"/>
      <c r="B352" s="219"/>
      <c r="C352" s="219"/>
      <c r="D352" s="219"/>
      <c r="E352" s="219"/>
      <c r="F352" s="219"/>
      <c r="G352" s="219"/>
    </row>
    <row r="353" spans="1:7" ht="20.25" customHeight="1">
      <c r="A353" s="221"/>
      <c r="B353" s="219"/>
      <c r="C353" s="219"/>
      <c r="D353" s="219"/>
      <c r="E353" s="219"/>
      <c r="F353" s="219"/>
      <c r="G353" s="219"/>
    </row>
    <row r="354" spans="1:7" ht="20.25" customHeight="1">
      <c r="A354" s="221"/>
      <c r="B354" s="219"/>
      <c r="C354" s="219"/>
      <c r="D354" s="219"/>
      <c r="E354" s="219"/>
      <c r="F354" s="219"/>
      <c r="G354" s="219"/>
    </row>
    <row r="355" spans="1:7" ht="20.25" customHeight="1">
      <c r="A355" s="221"/>
      <c r="B355" s="219"/>
      <c r="C355" s="219"/>
      <c r="D355" s="219"/>
      <c r="E355" s="219"/>
      <c r="F355" s="219"/>
      <c r="G355" s="219"/>
    </row>
    <row r="356" spans="1:7" ht="20.25" customHeight="1">
      <c r="A356" s="221"/>
      <c r="B356" s="219"/>
      <c r="C356" s="219"/>
      <c r="D356" s="219"/>
      <c r="E356" s="219"/>
      <c r="F356" s="219"/>
      <c r="G356" s="219"/>
    </row>
    <row r="357" spans="1:7" ht="20.25" customHeight="1">
      <c r="A357" s="221"/>
      <c r="B357" s="219"/>
      <c r="C357" s="219"/>
      <c r="D357" s="219"/>
      <c r="E357" s="219"/>
      <c r="F357" s="219"/>
      <c r="G357" s="219"/>
    </row>
    <row r="358" spans="1:7" ht="20.25" customHeight="1">
      <c r="A358" s="221"/>
      <c r="B358" s="219"/>
      <c r="C358" s="219"/>
      <c r="D358" s="219"/>
      <c r="E358" s="219"/>
      <c r="F358" s="219"/>
      <c r="G358" s="219"/>
    </row>
    <row r="359" spans="1:7" ht="20.25" customHeight="1">
      <c r="A359" s="221"/>
      <c r="B359" s="219"/>
      <c r="C359" s="219"/>
      <c r="D359" s="219"/>
      <c r="E359" s="219"/>
      <c r="F359" s="219"/>
      <c r="G359" s="219"/>
    </row>
    <row r="360" spans="1:7" ht="20.25" customHeight="1">
      <c r="A360" s="221"/>
      <c r="B360" s="219"/>
      <c r="C360" s="219"/>
      <c r="D360" s="219"/>
      <c r="E360" s="219"/>
      <c r="F360" s="219"/>
      <c r="G360" s="219"/>
    </row>
    <row r="361" spans="1:7" ht="20.25" customHeight="1">
      <c r="A361" s="221"/>
      <c r="B361" s="219"/>
      <c r="C361" s="219"/>
      <c r="D361" s="219"/>
      <c r="E361" s="219"/>
      <c r="F361" s="219"/>
      <c r="G361" s="219"/>
    </row>
    <row r="362" spans="1:7" ht="20.25" customHeight="1">
      <c r="A362" s="221"/>
      <c r="B362" s="219"/>
      <c r="C362" s="219"/>
      <c r="D362" s="219"/>
      <c r="E362" s="219"/>
      <c r="F362" s="219"/>
      <c r="G362" s="219"/>
    </row>
    <row r="363" spans="1:7" ht="20.25" customHeight="1">
      <c r="A363" s="221"/>
      <c r="B363" s="219"/>
      <c r="C363" s="219"/>
      <c r="D363" s="219"/>
      <c r="E363" s="219"/>
      <c r="F363" s="219"/>
      <c r="G363" s="219"/>
    </row>
    <row r="364" spans="1:7" ht="20.25" customHeight="1">
      <c r="A364" s="221"/>
      <c r="B364" s="219"/>
      <c r="C364" s="219"/>
      <c r="D364" s="219"/>
      <c r="E364" s="219"/>
      <c r="F364" s="219"/>
      <c r="G364" s="219"/>
    </row>
    <row r="365" spans="1:7" ht="20.25" customHeight="1">
      <c r="A365" s="221"/>
      <c r="B365" s="219"/>
      <c r="C365" s="219"/>
      <c r="D365" s="219"/>
      <c r="E365" s="219"/>
      <c r="F365" s="219"/>
      <c r="G365" s="219"/>
    </row>
    <row r="366" spans="1:7" ht="20.25" customHeight="1">
      <c r="A366" s="221"/>
      <c r="B366" s="219"/>
      <c r="C366" s="219"/>
      <c r="D366" s="219"/>
      <c r="E366" s="219"/>
      <c r="F366" s="219"/>
      <c r="G366" s="219"/>
    </row>
    <row r="367" spans="1:7" ht="20.25" customHeight="1">
      <c r="A367" s="221"/>
      <c r="B367" s="219"/>
      <c r="C367" s="219"/>
      <c r="D367" s="219"/>
      <c r="E367" s="219"/>
      <c r="F367" s="219"/>
      <c r="G367" s="219"/>
    </row>
    <row r="368" spans="1:7" ht="20.25" customHeight="1">
      <c r="A368" s="221"/>
      <c r="B368" s="219"/>
      <c r="C368" s="219"/>
      <c r="D368" s="219"/>
      <c r="E368" s="219"/>
      <c r="F368" s="219"/>
      <c r="G368" s="219"/>
    </row>
    <row r="369" spans="1:7" ht="20.25" customHeight="1">
      <c r="A369" s="221"/>
      <c r="B369" s="219"/>
      <c r="C369" s="219"/>
      <c r="D369" s="219"/>
      <c r="E369" s="219"/>
      <c r="F369" s="219"/>
      <c r="G369" s="219"/>
    </row>
    <row r="370" spans="1:7" ht="20.25" customHeight="1">
      <c r="A370" s="221"/>
      <c r="B370" s="219"/>
      <c r="C370" s="219"/>
      <c r="D370" s="219"/>
      <c r="E370" s="219"/>
      <c r="F370" s="219"/>
      <c r="G370" s="219"/>
    </row>
    <row r="371" spans="1:7" ht="20.25" customHeight="1">
      <c r="A371" s="221"/>
      <c r="B371" s="219"/>
      <c r="C371" s="219"/>
      <c r="D371" s="219"/>
      <c r="E371" s="219"/>
      <c r="F371" s="219"/>
      <c r="G371" s="219"/>
    </row>
    <row r="372" spans="1:7" ht="20.25" customHeight="1">
      <c r="A372" s="221"/>
      <c r="B372" s="219"/>
      <c r="C372" s="219"/>
      <c r="D372" s="219"/>
      <c r="E372" s="219"/>
      <c r="F372" s="219"/>
      <c r="G372" s="219"/>
    </row>
    <row r="373" spans="1:7" ht="20.25" customHeight="1">
      <c r="A373" s="221"/>
      <c r="B373" s="219"/>
      <c r="C373" s="219"/>
      <c r="D373" s="219"/>
      <c r="E373" s="219"/>
      <c r="F373" s="219"/>
      <c r="G373" s="219"/>
    </row>
    <row r="374" spans="1:7" ht="20.25" customHeight="1">
      <c r="A374" s="221"/>
      <c r="B374" s="219"/>
      <c r="C374" s="219"/>
      <c r="D374" s="219"/>
      <c r="E374" s="219"/>
      <c r="F374" s="219"/>
      <c r="G374" s="219"/>
    </row>
    <row r="375" spans="1:7" ht="20.25" customHeight="1">
      <c r="A375" s="221"/>
      <c r="B375" s="219"/>
      <c r="C375" s="219"/>
      <c r="D375" s="219"/>
      <c r="E375" s="219"/>
      <c r="F375" s="219"/>
      <c r="G375" s="219"/>
    </row>
    <row r="376" spans="1:7" ht="20.25" customHeight="1">
      <c r="A376" s="221"/>
      <c r="B376" s="219"/>
      <c r="C376" s="219"/>
      <c r="D376" s="219"/>
      <c r="E376" s="219"/>
      <c r="F376" s="219"/>
      <c r="G376" s="219"/>
    </row>
    <row r="377" spans="1:7" ht="20.25" customHeight="1">
      <c r="A377" s="221"/>
      <c r="B377" s="219"/>
      <c r="C377" s="219"/>
      <c r="D377" s="219"/>
      <c r="E377" s="219"/>
      <c r="F377" s="219"/>
      <c r="G377" s="219"/>
    </row>
    <row r="378" spans="1:7" ht="20.25" customHeight="1">
      <c r="A378" s="221"/>
      <c r="B378" s="219"/>
      <c r="C378" s="219"/>
      <c r="D378" s="219"/>
      <c r="E378" s="219"/>
      <c r="F378" s="219"/>
      <c r="G378" s="219"/>
    </row>
    <row r="379" spans="1:7" ht="20.25" customHeight="1">
      <c r="A379" s="221"/>
      <c r="B379" s="219"/>
      <c r="C379" s="219"/>
      <c r="D379" s="219"/>
      <c r="E379" s="219"/>
      <c r="F379" s="219"/>
      <c r="G379" s="219"/>
    </row>
    <row r="380" spans="1:7" ht="20.25" customHeight="1">
      <c r="A380" s="221"/>
      <c r="B380" s="219"/>
      <c r="C380" s="219"/>
      <c r="D380" s="219"/>
      <c r="E380" s="219"/>
      <c r="F380" s="219"/>
      <c r="G380" s="219"/>
    </row>
    <row r="381" spans="1:7" ht="20.25" customHeight="1">
      <c r="A381" s="221"/>
      <c r="B381" s="219"/>
      <c r="C381" s="219"/>
      <c r="D381" s="219"/>
      <c r="E381" s="219"/>
      <c r="F381" s="219"/>
      <c r="G381" s="219"/>
    </row>
    <row r="382" spans="1:7" ht="20.25" customHeight="1">
      <c r="A382" s="221"/>
      <c r="B382" s="219"/>
      <c r="C382" s="219"/>
      <c r="D382" s="219"/>
      <c r="E382" s="219"/>
      <c r="F382" s="219"/>
      <c r="G382" s="219"/>
    </row>
    <row r="383" spans="1:7" ht="20.25" customHeight="1">
      <c r="A383" s="221"/>
      <c r="B383" s="219"/>
      <c r="C383" s="219"/>
      <c r="D383" s="219"/>
      <c r="E383" s="219"/>
      <c r="F383" s="219"/>
      <c r="G383" s="219"/>
    </row>
    <row r="384" spans="1:7" ht="20.25" customHeight="1">
      <c r="A384" s="221"/>
      <c r="B384" s="219"/>
      <c r="C384" s="219"/>
      <c r="D384" s="219"/>
      <c r="E384" s="219"/>
      <c r="F384" s="219"/>
      <c r="G384" s="219"/>
    </row>
    <row r="385" spans="1:7" ht="20.25" customHeight="1">
      <c r="A385" s="221"/>
      <c r="B385" s="219"/>
      <c r="C385" s="219"/>
      <c r="D385" s="219"/>
      <c r="E385" s="219"/>
      <c r="F385" s="219"/>
      <c r="G385" s="219"/>
    </row>
    <row r="386" spans="1:7" ht="20.25" customHeight="1">
      <c r="A386" s="221"/>
      <c r="B386" s="219"/>
      <c r="C386" s="219"/>
      <c r="D386" s="219"/>
      <c r="E386" s="219"/>
      <c r="F386" s="219"/>
      <c r="G386" s="219"/>
    </row>
    <row r="387" spans="1:7" ht="20.25" customHeight="1">
      <c r="A387" s="221"/>
      <c r="B387" s="219"/>
      <c r="C387" s="219"/>
      <c r="D387" s="219"/>
      <c r="E387" s="219"/>
      <c r="F387" s="219"/>
      <c r="G387" s="219"/>
    </row>
    <row r="388" spans="1:7" ht="20.25" customHeight="1">
      <c r="A388" s="221"/>
      <c r="B388" s="219"/>
      <c r="C388" s="219"/>
      <c r="D388" s="219"/>
      <c r="E388" s="219"/>
      <c r="F388" s="219"/>
      <c r="G388" s="219"/>
    </row>
    <row r="389" spans="1:7" ht="20.25" customHeight="1">
      <c r="A389" s="221"/>
      <c r="B389" s="219"/>
      <c r="C389" s="219"/>
      <c r="D389" s="219"/>
      <c r="E389" s="219"/>
      <c r="F389" s="219"/>
      <c r="G389" s="219"/>
    </row>
    <row r="390" spans="1:7" ht="20.25" customHeight="1">
      <c r="A390" s="221"/>
      <c r="B390" s="219"/>
      <c r="C390" s="219"/>
      <c r="D390" s="219"/>
      <c r="E390" s="219"/>
      <c r="F390" s="219"/>
      <c r="G390" s="219"/>
    </row>
    <row r="391" spans="1:7" ht="20.25" customHeight="1">
      <c r="A391" s="221"/>
      <c r="B391" s="219"/>
      <c r="C391" s="219"/>
      <c r="D391" s="219"/>
      <c r="E391" s="219"/>
      <c r="F391" s="219"/>
      <c r="G391" s="219"/>
    </row>
    <row r="392" spans="1:7" ht="20.25" customHeight="1">
      <c r="A392" s="221"/>
      <c r="B392" s="219"/>
      <c r="C392" s="219"/>
      <c r="D392" s="219"/>
      <c r="E392" s="219"/>
      <c r="F392" s="219"/>
      <c r="G392" s="219"/>
    </row>
    <row r="393" spans="1:7" ht="20.25" customHeight="1">
      <c r="A393" s="221"/>
      <c r="B393" s="219"/>
      <c r="C393" s="219"/>
      <c r="D393" s="219"/>
      <c r="E393" s="219"/>
      <c r="F393" s="219"/>
      <c r="G393" s="219"/>
    </row>
    <row r="394" spans="1:7" ht="20.25" customHeight="1">
      <c r="A394" s="221"/>
      <c r="B394" s="219"/>
      <c r="C394" s="219"/>
      <c r="D394" s="219"/>
      <c r="E394" s="219"/>
      <c r="F394" s="219"/>
      <c r="G394" s="219"/>
    </row>
    <row r="395" spans="1:7" ht="20.25" customHeight="1">
      <c r="A395" s="221"/>
      <c r="B395" s="219"/>
      <c r="C395" s="219"/>
      <c r="D395" s="219"/>
      <c r="E395" s="219"/>
      <c r="F395" s="219"/>
      <c r="G395" s="219"/>
    </row>
    <row r="396" spans="1:7" ht="20.25" customHeight="1">
      <c r="A396" s="221"/>
      <c r="B396" s="219"/>
      <c r="C396" s="219"/>
      <c r="D396" s="219"/>
      <c r="E396" s="219"/>
      <c r="F396" s="219"/>
      <c r="G396" s="219"/>
    </row>
    <row r="397" spans="1:7" ht="20.25" customHeight="1">
      <c r="A397" s="221"/>
      <c r="B397" s="219"/>
      <c r="C397" s="219"/>
      <c r="D397" s="219"/>
      <c r="E397" s="219"/>
      <c r="F397" s="219"/>
      <c r="G397" s="219"/>
    </row>
    <row r="398" spans="1:7" ht="20.25" customHeight="1">
      <c r="A398" s="221"/>
      <c r="B398" s="219"/>
      <c r="C398" s="219"/>
      <c r="D398" s="219"/>
      <c r="E398" s="219"/>
      <c r="F398" s="219"/>
      <c r="G398" s="219"/>
    </row>
    <row r="399" spans="1:7" ht="20.25" customHeight="1">
      <c r="A399" s="221"/>
      <c r="B399" s="219"/>
      <c r="C399" s="219"/>
      <c r="D399" s="219"/>
      <c r="E399" s="219"/>
      <c r="F399" s="219"/>
      <c r="G399" s="219"/>
    </row>
    <row r="400" spans="1:7" ht="20.25" customHeight="1">
      <c r="A400" s="221"/>
      <c r="B400" s="219"/>
      <c r="C400" s="219"/>
      <c r="D400" s="219"/>
      <c r="E400" s="219"/>
      <c r="F400" s="219"/>
      <c r="G400" s="219"/>
    </row>
    <row r="401" spans="1:7" ht="20.25" customHeight="1">
      <c r="A401" s="221"/>
      <c r="B401" s="219"/>
      <c r="C401" s="219"/>
      <c r="D401" s="219"/>
      <c r="E401" s="219"/>
      <c r="F401" s="219"/>
      <c r="G401" s="219"/>
    </row>
    <row r="402" spans="1:7" ht="20.25" customHeight="1">
      <c r="A402" s="221"/>
      <c r="B402" s="219"/>
      <c r="C402" s="219"/>
      <c r="D402" s="219"/>
      <c r="E402" s="219"/>
      <c r="F402" s="219"/>
      <c r="G402" s="219"/>
    </row>
    <row r="403" spans="1:7" ht="20.25" customHeight="1">
      <c r="A403" s="221"/>
      <c r="B403" s="219"/>
      <c r="C403" s="219"/>
      <c r="D403" s="219"/>
      <c r="E403" s="219"/>
      <c r="F403" s="219"/>
      <c r="G403" s="219"/>
    </row>
    <row r="404" spans="1:7" ht="20.25" customHeight="1">
      <c r="A404" s="221"/>
      <c r="B404" s="219"/>
      <c r="C404" s="219"/>
      <c r="D404" s="219"/>
      <c r="E404" s="219"/>
      <c r="F404" s="219"/>
      <c r="G404" s="219"/>
    </row>
    <row r="405" spans="1:7" ht="20.25" customHeight="1">
      <c r="A405" s="221"/>
      <c r="B405" s="219"/>
      <c r="C405" s="219"/>
      <c r="D405" s="219"/>
      <c r="E405" s="219"/>
      <c r="F405" s="219"/>
      <c r="G405" s="219"/>
    </row>
    <row r="406" spans="1:7" ht="20.25" customHeight="1">
      <c r="A406" s="221"/>
      <c r="B406" s="219"/>
      <c r="C406" s="219"/>
      <c r="D406" s="219"/>
      <c r="E406" s="219"/>
      <c r="F406" s="219"/>
      <c r="G406" s="219"/>
    </row>
    <row r="407" spans="1:7" ht="20.25" customHeight="1">
      <c r="A407" s="221"/>
      <c r="B407" s="219"/>
      <c r="C407" s="219"/>
      <c r="D407" s="219"/>
      <c r="E407" s="219"/>
      <c r="F407" s="219"/>
      <c r="G407" s="219"/>
    </row>
    <row r="408" spans="1:7" ht="20.25" customHeight="1">
      <c r="A408" s="221"/>
      <c r="B408" s="219"/>
      <c r="C408" s="219"/>
      <c r="D408" s="219"/>
      <c r="E408" s="219"/>
      <c r="F408" s="219"/>
      <c r="G408" s="219"/>
    </row>
    <row r="409" spans="1:7" ht="20.25" customHeight="1">
      <c r="A409" s="221"/>
      <c r="B409" s="219"/>
      <c r="C409" s="219"/>
      <c r="D409" s="219"/>
      <c r="E409" s="219"/>
      <c r="F409" s="219"/>
      <c r="G409" s="219"/>
    </row>
    <row r="410" spans="1:7" ht="20.25" customHeight="1">
      <c r="A410" s="221"/>
      <c r="B410" s="219"/>
      <c r="C410" s="219"/>
      <c r="D410" s="219"/>
      <c r="E410" s="219"/>
      <c r="F410" s="219"/>
      <c r="G410" s="219"/>
    </row>
    <row r="411" spans="1:7" ht="20.25" customHeight="1">
      <c r="A411" s="221"/>
      <c r="B411" s="219"/>
      <c r="C411" s="219"/>
      <c r="D411" s="219"/>
      <c r="E411" s="219"/>
      <c r="F411" s="219"/>
      <c r="G411" s="219"/>
    </row>
    <row r="412" spans="1:7" ht="20.25" customHeight="1">
      <c r="A412" s="221"/>
      <c r="B412" s="219"/>
      <c r="C412" s="219"/>
      <c r="D412" s="219"/>
      <c r="E412" s="219"/>
      <c r="F412" s="219"/>
      <c r="G412" s="219"/>
    </row>
    <row r="413" spans="1:7" ht="20.25" customHeight="1">
      <c r="A413" s="221"/>
      <c r="B413" s="219"/>
      <c r="C413" s="219"/>
      <c r="D413" s="219"/>
      <c r="E413" s="219"/>
      <c r="F413" s="219"/>
      <c r="G413" s="219"/>
    </row>
    <row r="414" spans="1:7" ht="20.25" customHeight="1">
      <c r="A414" s="221"/>
      <c r="B414" s="219"/>
      <c r="C414" s="219"/>
      <c r="D414" s="219"/>
      <c r="E414" s="219"/>
      <c r="F414" s="219"/>
      <c r="G414" s="219"/>
    </row>
    <row r="415" spans="1:7" ht="20.25" customHeight="1">
      <c r="A415" s="221"/>
      <c r="B415" s="219"/>
      <c r="C415" s="219"/>
      <c r="D415" s="219"/>
      <c r="E415" s="219"/>
      <c r="F415" s="219"/>
      <c r="G415" s="219"/>
    </row>
    <row r="416" spans="1:7" ht="20.25" customHeight="1">
      <c r="A416" s="221"/>
      <c r="B416" s="219"/>
      <c r="C416" s="219"/>
      <c r="D416" s="219"/>
      <c r="E416" s="219"/>
      <c r="F416" s="219"/>
      <c r="G416" s="219"/>
    </row>
    <row r="417" spans="1:7" ht="20.25" customHeight="1">
      <c r="A417" s="221"/>
      <c r="B417" s="219"/>
      <c r="C417" s="219"/>
      <c r="D417" s="219"/>
      <c r="E417" s="219"/>
      <c r="F417" s="219"/>
      <c r="G417" s="219"/>
    </row>
    <row r="418" spans="1:7" ht="20.25" customHeight="1">
      <c r="A418" s="221"/>
      <c r="B418" s="219"/>
      <c r="C418" s="219"/>
      <c r="D418" s="219"/>
      <c r="E418" s="219"/>
      <c r="F418" s="219"/>
      <c r="G418" s="219"/>
    </row>
    <row r="419" spans="1:7" ht="20.25" customHeight="1">
      <c r="A419" s="221"/>
      <c r="B419" s="219"/>
      <c r="C419" s="219"/>
      <c r="D419" s="219"/>
      <c r="E419" s="219"/>
      <c r="F419" s="219"/>
      <c r="G419" s="219"/>
    </row>
    <row r="420" spans="1:7" ht="20.25" customHeight="1">
      <c r="A420" s="221"/>
      <c r="B420" s="219"/>
      <c r="C420" s="219"/>
      <c r="D420" s="219"/>
      <c r="E420" s="219"/>
      <c r="F420" s="219"/>
      <c r="G420" s="219"/>
    </row>
    <row r="438" spans="1:7" ht="20.25" customHeight="1">
      <c r="A438" s="360"/>
      <c r="B438" s="361"/>
      <c r="C438" s="361"/>
      <c r="D438" s="361"/>
      <c r="E438" s="361"/>
      <c r="F438" s="361"/>
      <c r="G438" s="362"/>
    </row>
  </sheetData>
  <mergeCells count="9">
    <mergeCell ref="B36:G36"/>
    <mergeCell ref="B37:G37"/>
    <mergeCell ref="B38:G38"/>
    <mergeCell ref="B3:G3"/>
    <mergeCell ref="B35:G35"/>
    <mergeCell ref="B10:G10"/>
    <mergeCell ref="B11:G11"/>
    <mergeCell ref="B19:G19"/>
    <mergeCell ref="B31:G31"/>
  </mergeCells>
  <phoneticPr fontId="14"/>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showGridLines="0" tabSelected="1" view="pageBreakPreview" zoomScaleNormal="100" zoomScaleSheetLayoutView="100" workbookViewId="0">
      <selection activeCell="F7" sqref="F7"/>
    </sheetView>
  </sheetViews>
  <sheetFormatPr defaultColWidth="9" defaultRowHeight="13.2"/>
  <cols>
    <col min="1" max="1" width="1.44140625" style="2" customWidth="1"/>
    <col min="2" max="2" width="4.21875" style="2" customWidth="1"/>
    <col min="3" max="3" width="3.33203125" style="2" customWidth="1"/>
    <col min="4" max="4" width="0.44140625" style="2" customWidth="1"/>
    <col min="5" max="29" width="3.109375" style="2" customWidth="1"/>
    <col min="30" max="30" width="5.6640625" style="2" customWidth="1"/>
    <col min="31" max="32" width="3.109375" style="2" customWidth="1"/>
    <col min="33" max="33" width="2.109375" style="2" customWidth="1"/>
    <col min="34" max="36" width="3.109375" style="2" customWidth="1"/>
    <col min="37" max="37" width="3" style="2" customWidth="1"/>
    <col min="38" max="16384" width="9" style="2"/>
  </cols>
  <sheetData>
    <row r="1" spans="2:38" s="1" customFormat="1"/>
    <row r="2" spans="2:38" s="1" customFormat="1">
      <c r="B2" s="5" t="s">
        <v>676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38" s="1" customFormat="1" ht="14.25" customHeight="1">
      <c r="AB3" s="586" t="s">
        <v>253</v>
      </c>
      <c r="AC3" s="587"/>
      <c r="AD3" s="587"/>
      <c r="AE3" s="587"/>
      <c r="AF3" s="588"/>
      <c r="AG3" s="616"/>
      <c r="AH3" s="617"/>
      <c r="AI3" s="617"/>
      <c r="AJ3" s="617"/>
      <c r="AK3" s="618"/>
      <c r="AL3" s="453"/>
    </row>
    <row r="4" spans="2:38" s="1" customFormat="1"/>
    <row r="5" spans="2:38" s="1" customFormat="1">
      <c r="B5" s="640" t="s">
        <v>677</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row>
    <row r="6" spans="2:38" s="1" customFormat="1">
      <c r="B6" s="640" t="s">
        <v>678</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row>
    <row r="7" spans="2:38" s="1020" customFormat="1" ht="13.5" customHeight="1">
      <c r="AC7" s="1021" t="s">
        <v>341</v>
      </c>
      <c r="AD7" s="1021"/>
      <c r="AE7" s="1021" t="s">
        <v>252</v>
      </c>
      <c r="AF7" s="640"/>
      <c r="AG7" s="640"/>
      <c r="AH7" s="1021" t="s">
        <v>342</v>
      </c>
      <c r="AI7" s="640"/>
      <c r="AJ7" s="640"/>
      <c r="AK7" s="1021" t="s">
        <v>343</v>
      </c>
    </row>
    <row r="8" spans="2:38" s="1020" customFormat="1" ht="29.4" customHeight="1">
      <c r="B8" s="640"/>
      <c r="C8" s="640"/>
      <c r="D8" s="640"/>
      <c r="E8" s="640"/>
      <c r="F8" s="640"/>
      <c r="G8" s="640"/>
      <c r="H8" s="652" t="s">
        <v>485</v>
      </c>
      <c r="I8" s="652"/>
      <c r="J8" s="652"/>
    </row>
    <row r="9" spans="2:38" s="1020" customFormat="1">
      <c r="V9" s="653" t="s">
        <v>486</v>
      </c>
      <c r="W9" s="653"/>
      <c r="X9" s="653"/>
      <c r="Y9" s="653"/>
      <c r="Z9" s="653"/>
      <c r="AA9" s="653"/>
      <c r="AB9" s="653"/>
      <c r="AC9" s="653"/>
      <c r="AD9" s="653"/>
      <c r="AE9" s="653"/>
      <c r="AF9" s="653"/>
      <c r="AG9" s="653"/>
      <c r="AH9" s="653"/>
      <c r="AI9" s="653"/>
      <c r="AJ9" s="653"/>
      <c r="AK9" s="653"/>
    </row>
    <row r="10" spans="2:38" s="1020" customFormat="1">
      <c r="Y10" s="640"/>
      <c r="Z10" s="640"/>
      <c r="AA10" s="640"/>
      <c r="AB10" s="640"/>
      <c r="AC10" s="640"/>
      <c r="AD10" s="640"/>
      <c r="AE10" s="640"/>
      <c r="AF10" s="640"/>
      <c r="AG10" s="640"/>
      <c r="AH10" s="640"/>
      <c r="AI10" s="640"/>
      <c r="AJ10" s="640"/>
      <c r="AK10" s="640"/>
    </row>
    <row r="11" spans="2:38" s="1020" customFormat="1">
      <c r="V11" s="640" t="s">
        <v>487</v>
      </c>
      <c r="W11" s="640"/>
      <c r="X11" s="640"/>
      <c r="Y11" s="640"/>
      <c r="Z11" s="640"/>
      <c r="AA11" s="640"/>
      <c r="AB11" s="640"/>
      <c r="AC11" s="640"/>
      <c r="AD11" s="640"/>
      <c r="AE11" s="640"/>
      <c r="AF11" s="640"/>
      <c r="AG11" s="640"/>
      <c r="AH11" s="640"/>
      <c r="AI11" s="640"/>
      <c r="AJ11" s="640"/>
      <c r="AK11" s="640"/>
    </row>
    <row r="12" spans="2:38" s="1020" customFormat="1">
      <c r="Y12" s="640"/>
      <c r="Z12" s="640"/>
      <c r="AA12" s="640"/>
      <c r="AB12" s="640"/>
      <c r="AC12" s="640"/>
      <c r="AD12" s="640"/>
      <c r="AE12" s="640"/>
      <c r="AF12" s="640"/>
      <c r="AG12" s="640"/>
      <c r="AH12" s="640"/>
      <c r="AI12" s="640"/>
      <c r="AJ12" s="640"/>
      <c r="AK12" s="640"/>
    </row>
    <row r="13" spans="2:38" s="1" customFormat="1">
      <c r="C13" s="5" t="s">
        <v>679</v>
      </c>
      <c r="D13" s="5"/>
    </row>
    <row r="14" spans="2:38" s="1" customFormat="1" ht="6.75" customHeight="1">
      <c r="C14" s="5"/>
      <c r="D14" s="5"/>
    </row>
    <row r="15" spans="2:38" s="1" customFormat="1" ht="14.25" customHeight="1">
      <c r="B15" s="597" t="s">
        <v>251</v>
      </c>
      <c r="C15" s="637" t="s">
        <v>7</v>
      </c>
      <c r="D15" s="631"/>
      <c r="E15" s="631"/>
      <c r="F15" s="631"/>
      <c r="G15" s="631"/>
      <c r="H15" s="631"/>
      <c r="I15" s="631"/>
      <c r="J15" s="631"/>
      <c r="K15" s="631"/>
      <c r="L15" s="641"/>
      <c r="M15" s="642"/>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4"/>
    </row>
    <row r="16" spans="2:38" s="1" customFormat="1" ht="14.25" customHeight="1">
      <c r="B16" s="598"/>
      <c r="C16" s="638" t="s">
        <v>250</v>
      </c>
      <c r="D16" s="639"/>
      <c r="E16" s="639"/>
      <c r="F16" s="639"/>
      <c r="G16" s="639"/>
      <c r="H16" s="639"/>
      <c r="I16" s="639"/>
      <c r="J16" s="639"/>
      <c r="K16" s="639"/>
      <c r="L16" s="639"/>
      <c r="M16" s="646"/>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8"/>
    </row>
    <row r="17" spans="2:37" s="1" customFormat="1" ht="13.5" customHeight="1">
      <c r="B17" s="598"/>
      <c r="C17" s="637" t="s">
        <v>488</v>
      </c>
      <c r="D17" s="631"/>
      <c r="E17" s="631"/>
      <c r="F17" s="631"/>
      <c r="G17" s="631"/>
      <c r="H17" s="631"/>
      <c r="I17" s="631"/>
      <c r="J17" s="631"/>
      <c r="K17" s="631"/>
      <c r="L17" s="631"/>
      <c r="M17" s="630" t="s">
        <v>489</v>
      </c>
      <c r="N17" s="630"/>
      <c r="O17" s="630"/>
      <c r="P17" s="630"/>
      <c r="Q17" s="630"/>
      <c r="R17" s="630"/>
      <c r="S17" s="630"/>
      <c r="T17" s="1022" t="s">
        <v>490</v>
      </c>
      <c r="U17" s="630"/>
      <c r="V17" s="630"/>
      <c r="W17" s="630"/>
      <c r="X17" s="1022" t="s">
        <v>491</v>
      </c>
      <c r="Y17" s="630"/>
      <c r="Z17" s="630"/>
      <c r="AA17" s="630"/>
      <c r="AB17" s="630"/>
      <c r="AC17" s="630"/>
      <c r="AD17" s="630"/>
      <c r="AE17" s="630"/>
      <c r="AF17" s="630"/>
      <c r="AG17" s="630"/>
      <c r="AH17" s="630"/>
      <c r="AI17" s="630"/>
      <c r="AJ17" s="630"/>
      <c r="AK17" s="635"/>
    </row>
    <row r="18" spans="2:37" s="1" customFormat="1" ht="13.5" customHeight="1">
      <c r="B18" s="598"/>
      <c r="C18" s="1023"/>
      <c r="D18" s="645"/>
      <c r="E18" s="645"/>
      <c r="F18" s="645"/>
      <c r="G18" s="645"/>
      <c r="H18" s="645"/>
      <c r="I18" s="645"/>
      <c r="J18" s="645"/>
      <c r="K18" s="645"/>
      <c r="L18" s="645"/>
      <c r="M18" s="627" t="s">
        <v>492</v>
      </c>
      <c r="N18" s="627"/>
      <c r="O18" s="627"/>
      <c r="P18" s="627"/>
      <c r="Q18" s="1024" t="s">
        <v>493</v>
      </c>
      <c r="R18" s="627"/>
      <c r="S18" s="627"/>
      <c r="T18" s="627"/>
      <c r="U18" s="627"/>
      <c r="V18" s="627" t="s">
        <v>494</v>
      </c>
      <c r="W18" s="627"/>
      <c r="X18" s="627"/>
      <c r="Y18" s="627"/>
      <c r="Z18" s="627"/>
      <c r="AA18" s="627"/>
      <c r="AB18" s="627"/>
      <c r="AC18" s="627"/>
      <c r="AD18" s="627"/>
      <c r="AE18" s="627"/>
      <c r="AF18" s="627"/>
      <c r="AG18" s="627"/>
      <c r="AH18" s="627"/>
      <c r="AI18" s="627"/>
      <c r="AJ18" s="627"/>
      <c r="AK18" s="1025"/>
    </row>
    <row r="19" spans="2:37" s="1" customFormat="1" ht="13.5" customHeight="1">
      <c r="B19" s="598"/>
      <c r="C19" s="638"/>
      <c r="D19" s="639"/>
      <c r="E19" s="639"/>
      <c r="F19" s="639"/>
      <c r="G19" s="639"/>
      <c r="H19" s="639"/>
      <c r="I19" s="639"/>
      <c r="J19" s="639"/>
      <c r="K19" s="639"/>
      <c r="L19" s="639"/>
      <c r="M19" s="633" t="s">
        <v>680</v>
      </c>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4"/>
    </row>
    <row r="20" spans="2:37" s="1" customFormat="1" ht="14.25" customHeight="1">
      <c r="B20" s="598"/>
      <c r="C20" s="649" t="s">
        <v>248</v>
      </c>
      <c r="D20" s="650"/>
      <c r="E20" s="650"/>
      <c r="F20" s="650"/>
      <c r="G20" s="650"/>
      <c r="H20" s="650"/>
      <c r="I20" s="650"/>
      <c r="J20" s="650"/>
      <c r="K20" s="650"/>
      <c r="L20" s="650"/>
      <c r="M20" s="586" t="s">
        <v>13</v>
      </c>
      <c r="N20" s="587"/>
      <c r="O20" s="587"/>
      <c r="P20" s="587"/>
      <c r="Q20" s="588"/>
      <c r="R20" s="616"/>
      <c r="S20" s="617"/>
      <c r="T20" s="617"/>
      <c r="U20" s="617"/>
      <c r="V20" s="617"/>
      <c r="W20" s="617"/>
      <c r="X20" s="617"/>
      <c r="Y20" s="617"/>
      <c r="Z20" s="617"/>
      <c r="AA20" s="618"/>
      <c r="AB20" s="629" t="s">
        <v>247</v>
      </c>
      <c r="AC20" s="630"/>
      <c r="AD20" s="630"/>
      <c r="AE20" s="630"/>
      <c r="AF20" s="635"/>
      <c r="AG20" s="616"/>
      <c r="AH20" s="617"/>
      <c r="AI20" s="617"/>
      <c r="AJ20" s="617"/>
      <c r="AK20" s="618"/>
    </row>
    <row r="21" spans="2:37" ht="14.25" customHeight="1">
      <c r="B21" s="598"/>
      <c r="C21" s="1026" t="s">
        <v>681</v>
      </c>
      <c r="D21" s="624"/>
      <c r="E21" s="624"/>
      <c r="F21" s="624"/>
      <c r="G21" s="624"/>
      <c r="H21" s="624"/>
      <c r="I21" s="624"/>
      <c r="J21" s="624"/>
      <c r="K21" s="624"/>
      <c r="L21" s="624"/>
      <c r="M21" s="600"/>
      <c r="N21" s="601"/>
      <c r="O21" s="601"/>
      <c r="P21" s="601"/>
      <c r="Q21" s="601"/>
      <c r="R21" s="601"/>
      <c r="S21" s="601"/>
      <c r="T21" s="601"/>
      <c r="U21" s="602"/>
      <c r="V21" s="586" t="s">
        <v>16</v>
      </c>
      <c r="W21" s="587"/>
      <c r="X21" s="587"/>
      <c r="Y21" s="587"/>
      <c r="Z21" s="587"/>
      <c r="AA21" s="588"/>
      <c r="AB21" s="600"/>
      <c r="AC21" s="601"/>
      <c r="AD21" s="601"/>
      <c r="AE21" s="601"/>
      <c r="AF21" s="601"/>
      <c r="AG21" s="601"/>
      <c r="AH21" s="601"/>
      <c r="AI21" s="601"/>
      <c r="AJ21" s="601"/>
      <c r="AK21" s="602"/>
    </row>
    <row r="22" spans="2:37" ht="14.25" customHeight="1">
      <c r="B22" s="598"/>
      <c r="C22" s="590" t="s">
        <v>17</v>
      </c>
      <c r="D22" s="591"/>
      <c r="E22" s="591"/>
      <c r="F22" s="591"/>
      <c r="G22" s="591"/>
      <c r="H22" s="591"/>
      <c r="I22" s="591"/>
      <c r="J22" s="591"/>
      <c r="K22" s="591"/>
      <c r="L22" s="591"/>
      <c r="M22" s="586" t="s">
        <v>18</v>
      </c>
      <c r="N22" s="587"/>
      <c r="O22" s="587"/>
      <c r="P22" s="587"/>
      <c r="Q22" s="588"/>
      <c r="R22" s="619"/>
      <c r="S22" s="654"/>
      <c r="T22" s="654"/>
      <c r="U22" s="654"/>
      <c r="V22" s="654"/>
      <c r="W22" s="654"/>
      <c r="X22" s="654"/>
      <c r="Y22" s="654"/>
      <c r="Z22" s="654"/>
      <c r="AA22" s="593"/>
      <c r="AB22" s="601" t="s">
        <v>19</v>
      </c>
      <c r="AC22" s="601"/>
      <c r="AD22" s="601"/>
      <c r="AE22" s="601"/>
      <c r="AF22" s="602"/>
      <c r="AG22" s="619"/>
      <c r="AH22" s="654"/>
      <c r="AI22" s="654"/>
      <c r="AJ22" s="654"/>
      <c r="AK22" s="593"/>
    </row>
    <row r="23" spans="2:37" ht="13.5" customHeight="1">
      <c r="B23" s="598"/>
      <c r="C23" s="637" t="s">
        <v>20</v>
      </c>
      <c r="D23" s="631"/>
      <c r="E23" s="631"/>
      <c r="F23" s="631"/>
      <c r="G23" s="631"/>
      <c r="H23" s="631"/>
      <c r="I23" s="631"/>
      <c r="J23" s="631"/>
      <c r="K23" s="631"/>
      <c r="L23" s="631"/>
      <c r="M23" s="630" t="s">
        <v>489</v>
      </c>
      <c r="N23" s="630"/>
      <c r="O23" s="630"/>
      <c r="P23" s="630"/>
      <c r="Q23" s="630"/>
      <c r="R23" s="630"/>
      <c r="S23" s="630"/>
      <c r="T23" s="1022" t="s">
        <v>490</v>
      </c>
      <c r="U23" s="630"/>
      <c r="V23" s="630"/>
      <c r="W23" s="630"/>
      <c r="X23" s="1022" t="s">
        <v>491</v>
      </c>
      <c r="Y23" s="630"/>
      <c r="Z23" s="630"/>
      <c r="AA23" s="630"/>
      <c r="AB23" s="630"/>
      <c r="AC23" s="630"/>
      <c r="AD23" s="630"/>
      <c r="AE23" s="630"/>
      <c r="AF23" s="630"/>
      <c r="AG23" s="630"/>
      <c r="AH23" s="630"/>
      <c r="AI23" s="630"/>
      <c r="AJ23" s="630"/>
      <c r="AK23" s="635"/>
    </row>
    <row r="24" spans="2:37" ht="14.25" customHeight="1">
      <c r="B24" s="598"/>
      <c r="C24" s="1023"/>
      <c r="D24" s="645"/>
      <c r="E24" s="645"/>
      <c r="F24" s="645"/>
      <c r="G24" s="645"/>
      <c r="H24" s="645"/>
      <c r="I24" s="645"/>
      <c r="J24" s="645"/>
      <c r="K24" s="645"/>
      <c r="L24" s="645"/>
      <c r="M24" s="627" t="s">
        <v>492</v>
      </c>
      <c r="N24" s="627"/>
      <c r="O24" s="627"/>
      <c r="P24" s="627"/>
      <c r="Q24" s="1024" t="s">
        <v>493</v>
      </c>
      <c r="R24" s="627"/>
      <c r="S24" s="627"/>
      <c r="T24" s="627"/>
      <c r="U24" s="627"/>
      <c r="V24" s="627" t="s">
        <v>494</v>
      </c>
      <c r="W24" s="627"/>
      <c r="X24" s="627"/>
      <c r="Y24" s="627"/>
      <c r="Z24" s="627"/>
      <c r="AA24" s="627"/>
      <c r="AB24" s="627"/>
      <c r="AC24" s="627"/>
      <c r="AD24" s="627"/>
      <c r="AE24" s="627"/>
      <c r="AF24" s="627"/>
      <c r="AG24" s="627"/>
      <c r="AH24" s="627"/>
      <c r="AI24" s="627"/>
      <c r="AJ24" s="627"/>
      <c r="AK24" s="1025"/>
    </row>
    <row r="25" spans="2:37">
      <c r="B25" s="599"/>
      <c r="C25" s="638"/>
      <c r="D25" s="639"/>
      <c r="E25" s="639"/>
      <c r="F25" s="639"/>
      <c r="G25" s="639"/>
      <c r="H25" s="639"/>
      <c r="I25" s="639"/>
      <c r="J25" s="639"/>
      <c r="K25" s="639"/>
      <c r="L25" s="639"/>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4"/>
    </row>
    <row r="26" spans="2:37" ht="13.5" customHeight="1">
      <c r="B26" s="636" t="s">
        <v>682</v>
      </c>
      <c r="C26" s="637" t="s">
        <v>495</v>
      </c>
      <c r="D26" s="631"/>
      <c r="E26" s="631"/>
      <c r="F26" s="631"/>
      <c r="G26" s="631"/>
      <c r="H26" s="631"/>
      <c r="I26" s="631"/>
      <c r="J26" s="631"/>
      <c r="K26" s="631"/>
      <c r="L26" s="631"/>
      <c r="M26" s="642"/>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4"/>
    </row>
    <row r="27" spans="2:37" ht="13.5" customHeight="1">
      <c r="B27" s="625"/>
      <c r="C27" s="638" t="s">
        <v>249</v>
      </c>
      <c r="D27" s="639"/>
      <c r="E27" s="639"/>
      <c r="F27" s="639"/>
      <c r="G27" s="639"/>
      <c r="H27" s="639"/>
      <c r="I27" s="639"/>
      <c r="J27" s="639"/>
      <c r="K27" s="639"/>
      <c r="L27" s="639"/>
      <c r="M27" s="646"/>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8"/>
    </row>
    <row r="28" spans="2:37" ht="13.5" customHeight="1">
      <c r="B28" s="625"/>
      <c r="C28" s="637" t="s">
        <v>683</v>
      </c>
      <c r="D28" s="631"/>
      <c r="E28" s="631"/>
      <c r="F28" s="631"/>
      <c r="G28" s="631"/>
      <c r="H28" s="631"/>
      <c r="I28" s="631"/>
      <c r="J28" s="631"/>
      <c r="K28" s="631"/>
      <c r="L28" s="631"/>
      <c r="M28" s="630" t="s">
        <v>489</v>
      </c>
      <c r="N28" s="630"/>
      <c r="O28" s="630"/>
      <c r="P28" s="630"/>
      <c r="Q28" s="630"/>
      <c r="R28" s="630"/>
      <c r="S28" s="630"/>
      <c r="T28" s="1022" t="s">
        <v>490</v>
      </c>
      <c r="U28" s="630"/>
      <c r="V28" s="630"/>
      <c r="W28" s="630"/>
      <c r="X28" s="1022" t="s">
        <v>491</v>
      </c>
      <c r="Y28" s="630"/>
      <c r="Z28" s="630"/>
      <c r="AA28" s="630"/>
      <c r="AB28" s="630"/>
      <c r="AC28" s="630"/>
      <c r="AD28" s="630"/>
      <c r="AE28" s="630"/>
      <c r="AF28" s="630"/>
      <c r="AG28" s="630"/>
      <c r="AH28" s="630"/>
      <c r="AI28" s="630"/>
      <c r="AJ28" s="630"/>
      <c r="AK28" s="635"/>
    </row>
    <row r="29" spans="2:37" ht="14.25" customHeight="1">
      <c r="B29" s="625"/>
      <c r="C29" s="1023"/>
      <c r="D29" s="645"/>
      <c r="E29" s="645"/>
      <c r="F29" s="645"/>
      <c r="G29" s="645"/>
      <c r="H29" s="645"/>
      <c r="I29" s="645"/>
      <c r="J29" s="645"/>
      <c r="K29" s="645"/>
      <c r="L29" s="645"/>
      <c r="M29" s="627" t="s">
        <v>492</v>
      </c>
      <c r="N29" s="627"/>
      <c r="O29" s="627"/>
      <c r="P29" s="627"/>
      <c r="Q29" s="1024" t="s">
        <v>493</v>
      </c>
      <c r="R29" s="627"/>
      <c r="S29" s="627"/>
      <c r="T29" s="627"/>
      <c r="U29" s="627"/>
      <c r="V29" s="627" t="s">
        <v>494</v>
      </c>
      <c r="W29" s="627"/>
      <c r="X29" s="627"/>
      <c r="Y29" s="627"/>
      <c r="Z29" s="627"/>
      <c r="AA29" s="627"/>
      <c r="AB29" s="627"/>
      <c r="AC29" s="627"/>
      <c r="AD29" s="627"/>
      <c r="AE29" s="627"/>
      <c r="AF29" s="627"/>
      <c r="AG29" s="627"/>
      <c r="AH29" s="627"/>
      <c r="AI29" s="627"/>
      <c r="AJ29" s="627"/>
      <c r="AK29" s="1025"/>
    </row>
    <row r="30" spans="2:37">
      <c r="B30" s="625"/>
      <c r="C30" s="638"/>
      <c r="D30" s="639"/>
      <c r="E30" s="639"/>
      <c r="F30" s="639"/>
      <c r="G30" s="639"/>
      <c r="H30" s="639"/>
      <c r="I30" s="639"/>
      <c r="J30" s="639"/>
      <c r="K30" s="639"/>
      <c r="L30" s="639"/>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4"/>
    </row>
    <row r="31" spans="2:37" ht="14.25" customHeight="1">
      <c r="B31" s="625"/>
      <c r="C31" s="649" t="s">
        <v>248</v>
      </c>
      <c r="D31" s="650"/>
      <c r="E31" s="650"/>
      <c r="F31" s="650"/>
      <c r="G31" s="650"/>
      <c r="H31" s="650"/>
      <c r="I31" s="650"/>
      <c r="J31" s="650"/>
      <c r="K31" s="650"/>
      <c r="L31" s="650"/>
      <c r="M31" s="586" t="s">
        <v>13</v>
      </c>
      <c r="N31" s="587"/>
      <c r="O31" s="587"/>
      <c r="P31" s="587"/>
      <c r="Q31" s="588"/>
      <c r="R31" s="616"/>
      <c r="S31" s="617"/>
      <c r="T31" s="617"/>
      <c r="U31" s="617"/>
      <c r="V31" s="617"/>
      <c r="W31" s="617"/>
      <c r="X31" s="617"/>
      <c r="Y31" s="617"/>
      <c r="Z31" s="617"/>
      <c r="AA31" s="618"/>
      <c r="AB31" s="629" t="s">
        <v>247</v>
      </c>
      <c r="AC31" s="630"/>
      <c r="AD31" s="630"/>
      <c r="AE31" s="630"/>
      <c r="AF31" s="635"/>
      <c r="AG31" s="616"/>
      <c r="AH31" s="617"/>
      <c r="AI31" s="617"/>
      <c r="AJ31" s="617"/>
      <c r="AK31" s="618"/>
    </row>
    <row r="32" spans="2:37" ht="13.5" customHeight="1">
      <c r="B32" s="625"/>
      <c r="C32" s="1027" t="s">
        <v>23</v>
      </c>
      <c r="D32" s="620"/>
      <c r="E32" s="620"/>
      <c r="F32" s="620"/>
      <c r="G32" s="620"/>
      <c r="H32" s="620"/>
      <c r="I32" s="620"/>
      <c r="J32" s="620"/>
      <c r="K32" s="620"/>
      <c r="L32" s="620"/>
      <c r="M32" s="630" t="s">
        <v>489</v>
      </c>
      <c r="N32" s="630"/>
      <c r="O32" s="630"/>
      <c r="P32" s="630"/>
      <c r="Q32" s="630"/>
      <c r="R32" s="630"/>
      <c r="S32" s="630"/>
      <c r="T32" s="1022" t="s">
        <v>490</v>
      </c>
      <c r="U32" s="630"/>
      <c r="V32" s="630"/>
      <c r="W32" s="630"/>
      <c r="X32" s="1022" t="s">
        <v>491</v>
      </c>
      <c r="Y32" s="630"/>
      <c r="Z32" s="630"/>
      <c r="AA32" s="630"/>
      <c r="AB32" s="630"/>
      <c r="AC32" s="630"/>
      <c r="AD32" s="630"/>
      <c r="AE32" s="630"/>
      <c r="AF32" s="630"/>
      <c r="AG32" s="630"/>
      <c r="AH32" s="630"/>
      <c r="AI32" s="630"/>
      <c r="AJ32" s="630"/>
      <c r="AK32" s="635"/>
    </row>
    <row r="33" spans="1:37" ht="14.25" customHeight="1">
      <c r="B33" s="625"/>
      <c r="C33" s="1028"/>
      <c r="D33" s="1029"/>
      <c r="E33" s="1029"/>
      <c r="F33" s="1029"/>
      <c r="G33" s="1029"/>
      <c r="H33" s="1029"/>
      <c r="I33" s="1029"/>
      <c r="J33" s="1029"/>
      <c r="K33" s="1029"/>
      <c r="L33" s="1029"/>
      <c r="M33" s="627" t="s">
        <v>492</v>
      </c>
      <c r="N33" s="627"/>
      <c r="O33" s="627"/>
      <c r="P33" s="627"/>
      <c r="Q33" s="1024" t="s">
        <v>493</v>
      </c>
      <c r="R33" s="627"/>
      <c r="S33" s="627"/>
      <c r="T33" s="627"/>
      <c r="U33" s="627"/>
      <c r="V33" s="627" t="s">
        <v>494</v>
      </c>
      <c r="W33" s="627"/>
      <c r="X33" s="627"/>
      <c r="Y33" s="627"/>
      <c r="Z33" s="627"/>
      <c r="AA33" s="627"/>
      <c r="AB33" s="627"/>
      <c r="AC33" s="627"/>
      <c r="AD33" s="627"/>
      <c r="AE33" s="627"/>
      <c r="AF33" s="627"/>
      <c r="AG33" s="627"/>
      <c r="AH33" s="627"/>
      <c r="AI33" s="627"/>
      <c r="AJ33" s="627"/>
      <c r="AK33" s="1025"/>
    </row>
    <row r="34" spans="1:37">
      <c r="B34" s="625"/>
      <c r="C34" s="1030"/>
      <c r="D34" s="1031"/>
      <c r="E34" s="1031"/>
      <c r="F34" s="1031"/>
      <c r="G34" s="1031"/>
      <c r="H34" s="1031"/>
      <c r="I34" s="1031"/>
      <c r="J34" s="1031"/>
      <c r="K34" s="1031"/>
      <c r="L34" s="1031"/>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37" ht="14.25" customHeight="1">
      <c r="B35" s="625"/>
      <c r="C35" s="649" t="s">
        <v>248</v>
      </c>
      <c r="D35" s="650"/>
      <c r="E35" s="650"/>
      <c r="F35" s="650"/>
      <c r="G35" s="650"/>
      <c r="H35" s="650"/>
      <c r="I35" s="650"/>
      <c r="J35" s="650"/>
      <c r="K35" s="650"/>
      <c r="L35" s="650"/>
      <c r="M35" s="586" t="s">
        <v>13</v>
      </c>
      <c r="N35" s="587"/>
      <c r="O35" s="587"/>
      <c r="P35" s="587"/>
      <c r="Q35" s="588"/>
      <c r="R35" s="616"/>
      <c r="S35" s="617"/>
      <c r="T35" s="617"/>
      <c r="U35" s="617"/>
      <c r="V35" s="617"/>
      <c r="W35" s="617"/>
      <c r="X35" s="617"/>
      <c r="Y35" s="617"/>
      <c r="Z35" s="617"/>
      <c r="AA35" s="618"/>
      <c r="AB35" s="629" t="s">
        <v>247</v>
      </c>
      <c r="AC35" s="630"/>
      <c r="AD35" s="630"/>
      <c r="AE35" s="630"/>
      <c r="AF35" s="635"/>
      <c r="AG35" s="616"/>
      <c r="AH35" s="617"/>
      <c r="AI35" s="617"/>
      <c r="AJ35" s="617"/>
      <c r="AK35" s="618"/>
    </row>
    <row r="36" spans="1:37" ht="14.25" customHeight="1">
      <c r="B36" s="625"/>
      <c r="C36" s="649" t="s">
        <v>24</v>
      </c>
      <c r="D36" s="650"/>
      <c r="E36" s="650"/>
      <c r="F36" s="650"/>
      <c r="G36" s="650"/>
      <c r="H36" s="650"/>
      <c r="I36" s="650"/>
      <c r="J36" s="650"/>
      <c r="K36" s="650"/>
      <c r="L36" s="650"/>
      <c r="M36" s="590"/>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2"/>
    </row>
    <row r="37" spans="1:37" ht="13.5" customHeight="1">
      <c r="B37" s="625"/>
      <c r="C37" s="637" t="s">
        <v>25</v>
      </c>
      <c r="D37" s="631"/>
      <c r="E37" s="631"/>
      <c r="F37" s="631"/>
      <c r="G37" s="631"/>
      <c r="H37" s="631"/>
      <c r="I37" s="631"/>
      <c r="J37" s="631"/>
      <c r="K37" s="631"/>
      <c r="L37" s="631"/>
      <c r="M37" s="630" t="s">
        <v>489</v>
      </c>
      <c r="N37" s="630"/>
      <c r="O37" s="630"/>
      <c r="P37" s="630"/>
      <c r="Q37" s="630"/>
      <c r="R37" s="630"/>
      <c r="S37" s="630"/>
      <c r="T37" s="1022" t="s">
        <v>490</v>
      </c>
      <c r="U37" s="630"/>
      <c r="V37" s="630"/>
      <c r="W37" s="630"/>
      <c r="X37" s="1022" t="s">
        <v>491</v>
      </c>
      <c r="Y37" s="630"/>
      <c r="Z37" s="630"/>
      <c r="AA37" s="630"/>
      <c r="AB37" s="630"/>
      <c r="AC37" s="630"/>
      <c r="AD37" s="630"/>
      <c r="AE37" s="630"/>
      <c r="AF37" s="630"/>
      <c r="AG37" s="630"/>
      <c r="AH37" s="630"/>
      <c r="AI37" s="630"/>
      <c r="AJ37" s="630"/>
      <c r="AK37" s="635"/>
    </row>
    <row r="38" spans="1:37" ht="14.25" customHeight="1">
      <c r="B38" s="625"/>
      <c r="C38" s="1023"/>
      <c r="D38" s="645"/>
      <c r="E38" s="645"/>
      <c r="F38" s="645"/>
      <c r="G38" s="645"/>
      <c r="H38" s="645"/>
      <c r="I38" s="645"/>
      <c r="J38" s="645"/>
      <c r="K38" s="645"/>
      <c r="L38" s="645"/>
      <c r="M38" s="627" t="s">
        <v>492</v>
      </c>
      <c r="N38" s="627"/>
      <c r="O38" s="627"/>
      <c r="P38" s="627"/>
      <c r="Q38" s="1024" t="s">
        <v>493</v>
      </c>
      <c r="R38" s="627"/>
      <c r="S38" s="627"/>
      <c r="T38" s="627"/>
      <c r="U38" s="627"/>
      <c r="V38" s="627" t="s">
        <v>494</v>
      </c>
      <c r="W38" s="627"/>
      <c r="X38" s="627"/>
      <c r="Y38" s="627"/>
      <c r="Z38" s="627"/>
      <c r="AA38" s="627"/>
      <c r="AB38" s="627"/>
      <c r="AC38" s="627"/>
      <c r="AD38" s="627"/>
      <c r="AE38" s="627"/>
      <c r="AF38" s="627"/>
      <c r="AG38" s="627"/>
      <c r="AH38" s="627"/>
      <c r="AI38" s="627"/>
      <c r="AJ38" s="627"/>
      <c r="AK38" s="1025"/>
    </row>
    <row r="39" spans="1:37">
      <c r="B39" s="626"/>
      <c r="C39" s="638"/>
      <c r="D39" s="639"/>
      <c r="E39" s="639"/>
      <c r="F39" s="639"/>
      <c r="G39" s="639"/>
      <c r="H39" s="639"/>
      <c r="I39" s="639"/>
      <c r="J39" s="639"/>
      <c r="K39" s="639"/>
      <c r="L39" s="639"/>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4"/>
    </row>
    <row r="40" spans="1:37" ht="13.5" customHeight="1">
      <c r="B40" s="1032" t="s">
        <v>684</v>
      </c>
      <c r="C40" s="1033" t="s">
        <v>246</v>
      </c>
      <c r="D40" s="1034"/>
      <c r="E40" s="1034"/>
      <c r="F40" s="1034"/>
      <c r="G40" s="1034"/>
      <c r="H40" s="1034"/>
      <c r="I40" s="1034"/>
      <c r="J40" s="1034"/>
      <c r="K40" s="1034"/>
      <c r="L40" s="1034"/>
      <c r="M40" s="612" t="s">
        <v>28</v>
      </c>
      <c r="N40" s="602"/>
      <c r="O40" s="527" t="s">
        <v>685</v>
      </c>
      <c r="P40" s="528"/>
      <c r="Q40" s="529"/>
      <c r="R40" s="616" t="s">
        <v>29</v>
      </c>
      <c r="S40" s="617"/>
      <c r="T40" s="617"/>
      <c r="U40" s="617"/>
      <c r="V40" s="617"/>
      <c r="W40" s="617"/>
      <c r="X40" s="617"/>
      <c r="Y40" s="617"/>
      <c r="Z40" s="618"/>
      <c r="AA40" s="594" t="s">
        <v>496</v>
      </c>
      <c r="AB40" s="595"/>
      <c r="AC40" s="595"/>
      <c r="AD40" s="596"/>
      <c r="AE40" s="619" t="s">
        <v>497</v>
      </c>
      <c r="AF40" s="654"/>
      <c r="AG40" s="1035"/>
      <c r="AH40" s="1035"/>
      <c r="AI40" s="1036" t="s">
        <v>686</v>
      </c>
      <c r="AJ40" s="1037"/>
      <c r="AK40" s="1038"/>
    </row>
    <row r="41" spans="1:37" ht="14.25" customHeight="1">
      <c r="A41" s="1039"/>
      <c r="B41" s="625"/>
      <c r="C41" s="603"/>
      <c r="D41" s="607"/>
      <c r="E41" s="607"/>
      <c r="F41" s="607"/>
      <c r="G41" s="607"/>
      <c r="H41" s="607"/>
      <c r="I41" s="607"/>
      <c r="J41" s="607"/>
      <c r="K41" s="607"/>
      <c r="L41" s="607"/>
      <c r="M41" s="1040"/>
      <c r="N41" s="1041"/>
      <c r="O41" s="1042" t="s">
        <v>687</v>
      </c>
      <c r="P41" s="1043"/>
      <c r="Q41" s="1044"/>
      <c r="R41" s="898"/>
      <c r="S41" s="899"/>
      <c r="T41" s="899"/>
      <c r="U41" s="899"/>
      <c r="V41" s="899"/>
      <c r="W41" s="899"/>
      <c r="X41" s="899"/>
      <c r="Y41" s="899"/>
      <c r="Z41" s="900"/>
      <c r="AA41" s="1045" t="s">
        <v>498</v>
      </c>
      <c r="AB41" s="3"/>
      <c r="AC41" s="3"/>
      <c r="AD41" s="3"/>
      <c r="AE41" s="1046" t="s">
        <v>499</v>
      </c>
      <c r="AF41" s="1047"/>
      <c r="AG41" s="1047"/>
      <c r="AH41" s="1047"/>
      <c r="AI41" s="1046" t="s">
        <v>688</v>
      </c>
      <c r="AJ41" s="1047"/>
      <c r="AK41" s="1048"/>
    </row>
    <row r="42" spans="1:37" ht="14.25" customHeight="1">
      <c r="B42" s="625"/>
      <c r="C42" s="598" t="s">
        <v>689</v>
      </c>
      <c r="D42" s="1049"/>
      <c r="E42" s="1050" t="s">
        <v>657</v>
      </c>
      <c r="F42" s="1050"/>
      <c r="G42" s="1050"/>
      <c r="H42" s="1050"/>
      <c r="I42" s="1050"/>
      <c r="J42" s="1050"/>
      <c r="K42" s="1050"/>
      <c r="L42" s="1050"/>
      <c r="M42" s="612"/>
      <c r="N42" s="613"/>
      <c r="O42" s="1051"/>
      <c r="P42" s="1052"/>
      <c r="Q42" s="1053"/>
      <c r="R42" s="1054" t="s">
        <v>295</v>
      </c>
      <c r="S42" s="614" t="s">
        <v>500</v>
      </c>
      <c r="T42" s="614"/>
      <c r="U42" s="1055" t="s">
        <v>295</v>
      </c>
      <c r="V42" s="614" t="s">
        <v>501</v>
      </c>
      <c r="W42" s="614"/>
      <c r="X42" s="1055" t="s">
        <v>295</v>
      </c>
      <c r="Y42" s="614" t="s">
        <v>502</v>
      </c>
      <c r="Z42" s="615"/>
      <c r="AA42" s="1056"/>
      <c r="AB42" s="1057"/>
      <c r="AC42" s="1057"/>
      <c r="AD42" s="1058"/>
      <c r="AE42" s="1056"/>
      <c r="AF42" s="1057"/>
      <c r="AG42" s="1057"/>
      <c r="AH42" s="1058"/>
      <c r="AI42" s="1054" t="s">
        <v>295</v>
      </c>
      <c r="AJ42" s="614" t="s">
        <v>690</v>
      </c>
      <c r="AK42" s="615"/>
    </row>
    <row r="43" spans="1:37" ht="14.25" customHeight="1">
      <c r="B43" s="625"/>
      <c r="C43" s="598"/>
      <c r="D43" s="1049"/>
      <c r="E43" s="1050" t="s">
        <v>658</v>
      </c>
      <c r="F43" s="1059"/>
      <c r="G43" s="1059"/>
      <c r="H43" s="1059"/>
      <c r="I43" s="1059"/>
      <c r="J43" s="1059"/>
      <c r="K43" s="1059"/>
      <c r="L43" s="1059"/>
      <c r="M43" s="612"/>
      <c r="N43" s="613"/>
      <c r="O43" s="1051"/>
      <c r="P43" s="1052"/>
      <c r="Q43" s="1053"/>
      <c r="R43" s="1054" t="s">
        <v>295</v>
      </c>
      <c r="S43" s="614" t="s">
        <v>500</v>
      </c>
      <c r="T43" s="614"/>
      <c r="U43" s="1055" t="s">
        <v>295</v>
      </c>
      <c r="V43" s="614" t="s">
        <v>501</v>
      </c>
      <c r="W43" s="614"/>
      <c r="X43" s="1055" t="s">
        <v>295</v>
      </c>
      <c r="Y43" s="614" t="s">
        <v>502</v>
      </c>
      <c r="Z43" s="615"/>
      <c r="AA43" s="1056"/>
      <c r="AB43" s="1057"/>
      <c r="AC43" s="1057"/>
      <c r="AD43" s="1058"/>
      <c r="AE43" s="1056"/>
      <c r="AF43" s="1057"/>
      <c r="AG43" s="1057"/>
      <c r="AH43" s="1058"/>
      <c r="AI43" s="1054" t="s">
        <v>295</v>
      </c>
      <c r="AJ43" s="614" t="s">
        <v>690</v>
      </c>
      <c r="AK43" s="615"/>
    </row>
    <row r="44" spans="1:37" ht="14.25" customHeight="1">
      <c r="B44" s="625"/>
      <c r="C44" s="598"/>
      <c r="D44" s="1049"/>
      <c r="E44" s="1050" t="s">
        <v>691</v>
      </c>
      <c r="F44" s="1059"/>
      <c r="G44" s="1059"/>
      <c r="H44" s="1059"/>
      <c r="I44" s="1059"/>
      <c r="J44" s="1059"/>
      <c r="K44" s="1059"/>
      <c r="L44" s="1059"/>
      <c r="M44" s="612"/>
      <c r="N44" s="613"/>
      <c r="O44" s="1051"/>
      <c r="P44" s="1052"/>
      <c r="Q44" s="1053"/>
      <c r="R44" s="1054" t="s">
        <v>295</v>
      </c>
      <c r="S44" s="614" t="s">
        <v>500</v>
      </c>
      <c r="T44" s="614"/>
      <c r="U44" s="1055" t="s">
        <v>295</v>
      </c>
      <c r="V44" s="614" t="s">
        <v>501</v>
      </c>
      <c r="W44" s="614"/>
      <c r="X44" s="1055" t="s">
        <v>295</v>
      </c>
      <c r="Y44" s="614" t="s">
        <v>502</v>
      </c>
      <c r="Z44" s="615"/>
      <c r="AA44" s="1056"/>
      <c r="AB44" s="1057"/>
      <c r="AC44" s="1057"/>
      <c r="AD44" s="1058"/>
      <c r="AE44" s="1056"/>
      <c r="AF44" s="1057"/>
      <c r="AG44" s="1057"/>
      <c r="AH44" s="1058"/>
      <c r="AI44" s="1054" t="s">
        <v>295</v>
      </c>
      <c r="AJ44" s="614" t="s">
        <v>690</v>
      </c>
      <c r="AK44" s="615"/>
    </row>
    <row r="45" spans="1:37" ht="14.25" customHeight="1">
      <c r="B45" s="625"/>
      <c r="C45" s="598"/>
      <c r="D45" s="1049"/>
      <c r="E45" s="1050" t="s">
        <v>659</v>
      </c>
      <c r="F45" s="1059"/>
      <c r="G45" s="1059"/>
      <c r="H45" s="1059"/>
      <c r="I45" s="1059"/>
      <c r="J45" s="1059"/>
      <c r="K45" s="1059"/>
      <c r="L45" s="1059"/>
      <c r="M45" s="612"/>
      <c r="N45" s="613"/>
      <c r="O45" s="1051"/>
      <c r="P45" s="1052"/>
      <c r="Q45" s="1053"/>
      <c r="R45" s="1054" t="s">
        <v>295</v>
      </c>
      <c r="S45" s="614" t="s">
        <v>500</v>
      </c>
      <c r="T45" s="614"/>
      <c r="U45" s="1055" t="s">
        <v>295</v>
      </c>
      <c r="V45" s="614" t="s">
        <v>501</v>
      </c>
      <c r="W45" s="614"/>
      <c r="X45" s="1055" t="s">
        <v>295</v>
      </c>
      <c r="Y45" s="614" t="s">
        <v>502</v>
      </c>
      <c r="Z45" s="615"/>
      <c r="AA45" s="1056"/>
      <c r="AB45" s="1057"/>
      <c r="AC45" s="1057"/>
      <c r="AD45" s="1058"/>
      <c r="AE45" s="1056"/>
      <c r="AF45" s="1057"/>
      <c r="AG45" s="1057"/>
      <c r="AH45" s="1058"/>
      <c r="AI45" s="1054" t="s">
        <v>295</v>
      </c>
      <c r="AJ45" s="614" t="s">
        <v>690</v>
      </c>
      <c r="AK45" s="615"/>
    </row>
    <row r="46" spans="1:37" ht="14.25" customHeight="1">
      <c r="B46" s="625"/>
      <c r="C46" s="598"/>
      <c r="D46" s="1049"/>
      <c r="E46" s="1050" t="s">
        <v>660</v>
      </c>
      <c r="F46" s="1059"/>
      <c r="G46" s="1059"/>
      <c r="H46" s="1059"/>
      <c r="I46" s="1059"/>
      <c r="J46" s="1059"/>
      <c r="K46" s="1059"/>
      <c r="L46" s="1059"/>
      <c r="M46" s="612"/>
      <c r="N46" s="613"/>
      <c r="O46" s="1051"/>
      <c r="P46" s="1052"/>
      <c r="Q46" s="1053"/>
      <c r="R46" s="1054" t="s">
        <v>295</v>
      </c>
      <c r="S46" s="614" t="s">
        <v>500</v>
      </c>
      <c r="T46" s="614"/>
      <c r="U46" s="1055" t="s">
        <v>295</v>
      </c>
      <c r="V46" s="614" t="s">
        <v>501</v>
      </c>
      <c r="W46" s="614"/>
      <c r="X46" s="1055" t="s">
        <v>295</v>
      </c>
      <c r="Y46" s="614" t="s">
        <v>502</v>
      </c>
      <c r="Z46" s="615"/>
      <c r="AA46" s="1056"/>
      <c r="AB46" s="1057"/>
      <c r="AC46" s="1057"/>
      <c r="AD46" s="1058"/>
      <c r="AE46" s="1056"/>
      <c r="AF46" s="1057"/>
      <c r="AG46" s="1057"/>
      <c r="AH46" s="1058"/>
      <c r="AI46" s="1054" t="s">
        <v>295</v>
      </c>
      <c r="AJ46" s="614" t="s">
        <v>690</v>
      </c>
      <c r="AK46" s="615"/>
    </row>
    <row r="47" spans="1:37" ht="14.25" customHeight="1">
      <c r="B47" s="625"/>
      <c r="C47" s="598"/>
      <c r="D47" s="1049"/>
      <c r="E47" s="1060" t="s">
        <v>661</v>
      </c>
      <c r="F47" s="1061"/>
      <c r="G47" s="1061"/>
      <c r="H47" s="1061"/>
      <c r="I47" s="1061"/>
      <c r="J47" s="1061"/>
      <c r="K47" s="1061"/>
      <c r="L47" s="1061"/>
      <c r="M47" s="612"/>
      <c r="N47" s="613"/>
      <c r="O47" s="1051"/>
      <c r="P47" s="1052"/>
      <c r="Q47" s="1053"/>
      <c r="R47" s="1054" t="s">
        <v>295</v>
      </c>
      <c r="S47" s="614" t="s">
        <v>500</v>
      </c>
      <c r="T47" s="614"/>
      <c r="U47" s="1055" t="s">
        <v>295</v>
      </c>
      <c r="V47" s="614" t="s">
        <v>501</v>
      </c>
      <c r="W47" s="614"/>
      <c r="X47" s="1055" t="s">
        <v>295</v>
      </c>
      <c r="Y47" s="614" t="s">
        <v>502</v>
      </c>
      <c r="Z47" s="615"/>
      <c r="AA47" s="1056"/>
      <c r="AB47" s="1057"/>
      <c r="AC47" s="1057"/>
      <c r="AD47" s="1058"/>
      <c r="AE47" s="1056"/>
      <c r="AF47" s="1057"/>
      <c r="AG47" s="1057"/>
      <c r="AH47" s="1058"/>
      <c r="AI47" s="1054" t="s">
        <v>295</v>
      </c>
      <c r="AJ47" s="614" t="s">
        <v>690</v>
      </c>
      <c r="AK47" s="615"/>
    </row>
    <row r="48" spans="1:37" ht="14.25" customHeight="1">
      <c r="B48" s="625"/>
      <c r="C48" s="598"/>
      <c r="D48" s="1049"/>
      <c r="E48" s="1062" t="s">
        <v>692</v>
      </c>
      <c r="F48" s="1063"/>
      <c r="G48" s="1063"/>
      <c r="H48" s="1063"/>
      <c r="I48" s="1063"/>
      <c r="J48" s="1063"/>
      <c r="K48" s="1063"/>
      <c r="L48" s="1063"/>
      <c r="M48" s="612"/>
      <c r="N48" s="613"/>
      <c r="O48" s="1051"/>
      <c r="P48" s="1052"/>
      <c r="Q48" s="1053"/>
      <c r="R48" s="1054" t="s">
        <v>295</v>
      </c>
      <c r="S48" s="614" t="s">
        <v>500</v>
      </c>
      <c r="T48" s="614"/>
      <c r="U48" s="1055" t="s">
        <v>295</v>
      </c>
      <c r="V48" s="614" t="s">
        <v>501</v>
      </c>
      <c r="W48" s="614"/>
      <c r="X48" s="1055" t="s">
        <v>295</v>
      </c>
      <c r="Y48" s="614" t="s">
        <v>502</v>
      </c>
      <c r="Z48" s="615"/>
      <c r="AA48" s="1056"/>
      <c r="AB48" s="1057"/>
      <c r="AC48" s="1057"/>
      <c r="AD48" s="1058"/>
      <c r="AE48" s="1056"/>
      <c r="AF48" s="1057"/>
      <c r="AG48" s="1057"/>
      <c r="AH48" s="1058"/>
      <c r="AI48" s="1054" t="s">
        <v>295</v>
      </c>
      <c r="AJ48" s="614" t="s">
        <v>690</v>
      </c>
      <c r="AK48" s="615"/>
    </row>
    <row r="49" spans="2:37" ht="14.25" customHeight="1">
      <c r="B49" s="625"/>
      <c r="C49" s="598"/>
      <c r="D49" s="1064"/>
      <c r="E49" s="1062" t="s">
        <v>693</v>
      </c>
      <c r="F49" s="1065"/>
      <c r="G49" s="1065"/>
      <c r="H49" s="1065"/>
      <c r="I49" s="1065"/>
      <c r="J49" s="1065"/>
      <c r="K49" s="1065"/>
      <c r="L49" s="1065"/>
      <c r="M49" s="612"/>
      <c r="N49" s="613"/>
      <c r="O49" s="1051"/>
      <c r="P49" s="1052"/>
      <c r="Q49" s="1053"/>
      <c r="R49" s="1054" t="s">
        <v>295</v>
      </c>
      <c r="S49" s="614" t="s">
        <v>500</v>
      </c>
      <c r="T49" s="614"/>
      <c r="U49" s="1055" t="s">
        <v>295</v>
      </c>
      <c r="V49" s="614" t="s">
        <v>501</v>
      </c>
      <c r="W49" s="614"/>
      <c r="X49" s="1055" t="s">
        <v>295</v>
      </c>
      <c r="Y49" s="614" t="s">
        <v>502</v>
      </c>
      <c r="Z49" s="615"/>
      <c r="AA49" s="1056"/>
      <c r="AB49" s="1057"/>
      <c r="AC49" s="1057"/>
      <c r="AD49" s="1058"/>
      <c r="AE49" s="1056"/>
      <c r="AF49" s="1057"/>
      <c r="AG49" s="1057"/>
      <c r="AH49" s="1058"/>
      <c r="AI49" s="1054" t="s">
        <v>295</v>
      </c>
      <c r="AJ49" s="614" t="s">
        <v>690</v>
      </c>
      <c r="AK49" s="615"/>
    </row>
    <row r="50" spans="2:37" ht="14.25" customHeight="1">
      <c r="B50" s="625"/>
      <c r="C50" s="598"/>
      <c r="D50" s="1064"/>
      <c r="E50" s="1066" t="s">
        <v>664</v>
      </c>
      <c r="F50" s="1067"/>
      <c r="G50" s="1067"/>
      <c r="H50" s="1067"/>
      <c r="I50" s="1067"/>
      <c r="J50" s="1067"/>
      <c r="K50" s="1067"/>
      <c r="L50" s="1067"/>
      <c r="M50" s="612"/>
      <c r="N50" s="613"/>
      <c r="O50" s="1051"/>
      <c r="P50" s="1052"/>
      <c r="Q50" s="1053"/>
      <c r="R50" s="1054" t="s">
        <v>295</v>
      </c>
      <c r="S50" s="614" t="s">
        <v>500</v>
      </c>
      <c r="T50" s="614"/>
      <c r="U50" s="1055" t="s">
        <v>295</v>
      </c>
      <c r="V50" s="614" t="s">
        <v>501</v>
      </c>
      <c r="W50" s="614"/>
      <c r="X50" s="1055" t="s">
        <v>295</v>
      </c>
      <c r="Y50" s="614" t="s">
        <v>502</v>
      </c>
      <c r="Z50" s="615"/>
      <c r="AA50" s="1056"/>
      <c r="AB50" s="1057"/>
      <c r="AC50" s="1057"/>
      <c r="AD50" s="1058"/>
      <c r="AE50" s="1056"/>
      <c r="AF50" s="1057"/>
      <c r="AG50" s="1057"/>
      <c r="AH50" s="1058"/>
      <c r="AI50" s="1054" t="s">
        <v>295</v>
      </c>
      <c r="AJ50" s="614" t="s">
        <v>690</v>
      </c>
      <c r="AK50" s="615"/>
    </row>
    <row r="51" spans="2:37" ht="14.25" customHeight="1" thickBot="1">
      <c r="B51" s="625"/>
      <c r="C51" s="598"/>
      <c r="D51" s="1064"/>
      <c r="E51" s="1068" t="s">
        <v>665</v>
      </c>
      <c r="F51" s="1069"/>
      <c r="G51" s="1069"/>
      <c r="H51" s="1069"/>
      <c r="I51" s="1069"/>
      <c r="J51" s="1069"/>
      <c r="K51" s="1069"/>
      <c r="L51" s="1069"/>
      <c r="M51" s="612"/>
      <c r="N51" s="613"/>
      <c r="O51" s="1051"/>
      <c r="P51" s="1052"/>
      <c r="Q51" s="1053"/>
      <c r="R51" s="1054" t="s">
        <v>295</v>
      </c>
      <c r="S51" s="614" t="s">
        <v>500</v>
      </c>
      <c r="T51" s="614"/>
      <c r="U51" s="1055" t="s">
        <v>295</v>
      </c>
      <c r="V51" s="614" t="s">
        <v>501</v>
      </c>
      <c r="W51" s="614"/>
      <c r="X51" s="1055" t="s">
        <v>295</v>
      </c>
      <c r="Y51" s="614" t="s">
        <v>502</v>
      </c>
      <c r="Z51" s="615"/>
      <c r="AA51" s="1056"/>
      <c r="AB51" s="1057"/>
      <c r="AC51" s="1057"/>
      <c r="AD51" s="1058"/>
      <c r="AE51" s="1056"/>
      <c r="AF51" s="1057"/>
      <c r="AG51" s="1057"/>
      <c r="AH51" s="1058"/>
      <c r="AI51" s="1054" t="s">
        <v>295</v>
      </c>
      <c r="AJ51" s="614" t="s">
        <v>690</v>
      </c>
      <c r="AK51" s="615"/>
    </row>
    <row r="52" spans="2:37" ht="14.25" customHeight="1" thickTop="1">
      <c r="B52" s="625"/>
      <c r="C52" s="598"/>
      <c r="D52" s="1070"/>
      <c r="E52" s="1071" t="s">
        <v>694</v>
      </c>
      <c r="F52" s="1071"/>
      <c r="G52" s="1071"/>
      <c r="H52" s="1071"/>
      <c r="I52" s="1071"/>
      <c r="J52" s="1071"/>
      <c r="K52" s="1071"/>
      <c r="L52" s="1071"/>
      <c r="M52" s="612"/>
      <c r="N52" s="613"/>
      <c r="O52" s="1051"/>
      <c r="P52" s="1052"/>
      <c r="Q52" s="1053"/>
      <c r="R52" s="1054" t="s">
        <v>295</v>
      </c>
      <c r="S52" s="614" t="s">
        <v>500</v>
      </c>
      <c r="T52" s="614"/>
      <c r="U52" s="1055" t="s">
        <v>295</v>
      </c>
      <c r="V52" s="614" t="s">
        <v>501</v>
      </c>
      <c r="W52" s="614"/>
      <c r="X52" s="1055" t="s">
        <v>295</v>
      </c>
      <c r="Y52" s="614" t="s">
        <v>502</v>
      </c>
      <c r="Z52" s="615"/>
      <c r="AA52" s="1056"/>
      <c r="AB52" s="1057"/>
      <c r="AC52" s="1057"/>
      <c r="AD52" s="1058"/>
      <c r="AE52" s="1056"/>
      <c r="AF52" s="1057"/>
      <c r="AG52" s="1057"/>
      <c r="AH52" s="1058"/>
      <c r="AI52" s="1054" t="s">
        <v>295</v>
      </c>
      <c r="AJ52" s="614" t="s">
        <v>690</v>
      </c>
      <c r="AK52" s="615"/>
    </row>
    <row r="53" spans="2:37" ht="14.25" customHeight="1">
      <c r="B53" s="625"/>
      <c r="C53" s="598"/>
      <c r="D53" s="1049"/>
      <c r="E53" s="1060" t="s">
        <v>695</v>
      </c>
      <c r="F53" s="1061"/>
      <c r="G53" s="1061"/>
      <c r="H53" s="1061"/>
      <c r="I53" s="1061"/>
      <c r="J53" s="1061"/>
      <c r="K53" s="1061"/>
      <c r="L53" s="1061"/>
      <c r="M53" s="612"/>
      <c r="N53" s="613"/>
      <c r="O53" s="1051"/>
      <c r="P53" s="1052"/>
      <c r="Q53" s="1053"/>
      <c r="R53" s="1054" t="s">
        <v>295</v>
      </c>
      <c r="S53" s="614" t="s">
        <v>500</v>
      </c>
      <c r="T53" s="614"/>
      <c r="U53" s="1055" t="s">
        <v>295</v>
      </c>
      <c r="V53" s="614" t="s">
        <v>501</v>
      </c>
      <c r="W53" s="614"/>
      <c r="X53" s="1055" t="s">
        <v>295</v>
      </c>
      <c r="Y53" s="614" t="s">
        <v>502</v>
      </c>
      <c r="Z53" s="615"/>
      <c r="AA53" s="1056"/>
      <c r="AB53" s="1057"/>
      <c r="AC53" s="1057"/>
      <c r="AD53" s="1058"/>
      <c r="AE53" s="1056"/>
      <c r="AF53" s="1057"/>
      <c r="AG53" s="1057"/>
      <c r="AH53" s="1058"/>
      <c r="AI53" s="1054" t="s">
        <v>295</v>
      </c>
      <c r="AJ53" s="614" t="s">
        <v>690</v>
      </c>
      <c r="AK53" s="615"/>
    </row>
    <row r="54" spans="2:37" ht="14.25" customHeight="1">
      <c r="B54" s="625"/>
      <c r="C54" s="599"/>
      <c r="D54" s="1049"/>
      <c r="E54" s="1060" t="s">
        <v>696</v>
      </c>
      <c r="F54" s="1061"/>
      <c r="G54" s="1061"/>
      <c r="H54" s="1061"/>
      <c r="I54" s="1061"/>
      <c r="J54" s="1061"/>
      <c r="K54" s="1061"/>
      <c r="L54" s="1061"/>
      <c r="M54" s="612"/>
      <c r="N54" s="613"/>
      <c r="O54" s="1051"/>
      <c r="P54" s="1052"/>
      <c r="Q54" s="1053"/>
      <c r="R54" s="1054" t="s">
        <v>295</v>
      </c>
      <c r="S54" s="614" t="s">
        <v>500</v>
      </c>
      <c r="T54" s="614"/>
      <c r="U54" s="1055" t="s">
        <v>295</v>
      </c>
      <c r="V54" s="614" t="s">
        <v>501</v>
      </c>
      <c r="W54" s="614"/>
      <c r="X54" s="1055" t="s">
        <v>295</v>
      </c>
      <c r="Y54" s="614" t="s">
        <v>502</v>
      </c>
      <c r="Z54" s="615"/>
      <c r="AA54" s="1056"/>
      <c r="AB54" s="1057"/>
      <c r="AC54" s="1057"/>
      <c r="AD54" s="1058"/>
      <c r="AE54" s="1056"/>
      <c r="AF54" s="1057"/>
      <c r="AG54" s="1057"/>
      <c r="AH54" s="1058"/>
      <c r="AI54" s="1054" t="s">
        <v>295</v>
      </c>
      <c r="AJ54" s="614" t="s">
        <v>690</v>
      </c>
      <c r="AK54" s="615"/>
    </row>
    <row r="55" spans="2:37" ht="14.25" customHeight="1">
      <c r="B55" s="1072"/>
      <c r="C55" s="590" t="s">
        <v>697</v>
      </c>
      <c r="D55" s="591"/>
      <c r="E55" s="591"/>
      <c r="F55" s="591"/>
      <c r="G55" s="591"/>
      <c r="H55" s="591"/>
      <c r="I55" s="591"/>
      <c r="J55" s="591"/>
      <c r="K55" s="591"/>
      <c r="L55" s="591"/>
      <c r="M55" s="612"/>
      <c r="N55" s="613"/>
      <c r="O55" s="1051"/>
      <c r="P55" s="1052"/>
      <c r="Q55" s="1053"/>
      <c r="R55" s="1054" t="s">
        <v>295</v>
      </c>
      <c r="S55" s="614" t="s">
        <v>500</v>
      </c>
      <c r="T55" s="614"/>
      <c r="U55" s="1055" t="s">
        <v>295</v>
      </c>
      <c r="V55" s="614" t="s">
        <v>501</v>
      </c>
      <c r="W55" s="614"/>
      <c r="X55" s="1055" t="s">
        <v>295</v>
      </c>
      <c r="Y55" s="614" t="s">
        <v>502</v>
      </c>
      <c r="Z55" s="615"/>
      <c r="AA55" s="1056"/>
      <c r="AB55" s="1057"/>
      <c r="AC55" s="1057"/>
      <c r="AD55" s="1058"/>
      <c r="AE55" s="1056"/>
      <c r="AF55" s="1057"/>
      <c r="AG55" s="1057"/>
      <c r="AH55" s="1058"/>
      <c r="AI55" s="1073"/>
      <c r="AJ55" s="1074"/>
      <c r="AK55" s="1075"/>
    </row>
    <row r="56" spans="2:37" ht="14.25" customHeight="1">
      <c r="B56" s="1072"/>
      <c r="C56" s="590" t="s">
        <v>698</v>
      </c>
      <c r="D56" s="591"/>
      <c r="E56" s="591"/>
      <c r="F56" s="591"/>
      <c r="G56" s="591"/>
      <c r="H56" s="591"/>
      <c r="I56" s="591"/>
      <c r="J56" s="591"/>
      <c r="K56" s="591"/>
      <c r="L56" s="591"/>
      <c r="M56" s="612"/>
      <c r="N56" s="613"/>
      <c r="O56" s="1051"/>
      <c r="P56" s="1052"/>
      <c r="Q56" s="1053"/>
      <c r="R56" s="1054" t="s">
        <v>295</v>
      </c>
      <c r="S56" s="614" t="s">
        <v>500</v>
      </c>
      <c r="T56" s="614"/>
      <c r="U56" s="1055" t="s">
        <v>295</v>
      </c>
      <c r="V56" s="614" t="s">
        <v>501</v>
      </c>
      <c r="W56" s="614"/>
      <c r="X56" s="1055" t="s">
        <v>295</v>
      </c>
      <c r="Y56" s="614" t="s">
        <v>502</v>
      </c>
      <c r="Z56" s="615"/>
      <c r="AA56" s="1056"/>
      <c r="AB56" s="1057"/>
      <c r="AC56" s="1057"/>
      <c r="AD56" s="1058"/>
      <c r="AE56" s="1056"/>
      <c r="AF56" s="1057"/>
      <c r="AG56" s="1057"/>
      <c r="AH56" s="1058"/>
      <c r="AI56" s="1073"/>
      <c r="AJ56" s="1074"/>
      <c r="AK56" s="1075"/>
    </row>
    <row r="57" spans="2:37" ht="14.25" customHeight="1">
      <c r="B57" s="1076" t="s">
        <v>699</v>
      </c>
      <c r="C57" s="1062"/>
      <c r="D57" s="1062"/>
      <c r="E57" s="1062"/>
      <c r="F57" s="1062"/>
      <c r="G57" s="1062"/>
      <c r="H57" s="1062"/>
      <c r="I57" s="1062"/>
      <c r="J57" s="1062"/>
      <c r="K57" s="1077"/>
      <c r="L57" s="1078"/>
      <c r="M57" s="1079"/>
      <c r="N57" s="1079"/>
      <c r="O57" s="1079"/>
      <c r="P57" s="1079"/>
      <c r="Q57" s="1079"/>
      <c r="R57" s="1080"/>
      <c r="S57" s="1080"/>
      <c r="T57" s="1080"/>
      <c r="U57" s="1081"/>
      <c r="V57" s="385"/>
      <c r="W57" s="5"/>
      <c r="X57" s="5"/>
      <c r="Y57" s="5"/>
      <c r="Z57" s="5"/>
      <c r="AA57" s="5"/>
      <c r="AB57" s="1082"/>
      <c r="AC57" s="1082"/>
      <c r="AD57" s="1082"/>
      <c r="AJ57" s="3"/>
      <c r="AK57" s="1083"/>
    </row>
    <row r="58" spans="2:37" ht="14.25" customHeight="1">
      <c r="B58" s="854" t="s">
        <v>700</v>
      </c>
      <c r="C58" s="854"/>
      <c r="D58" s="854"/>
      <c r="E58" s="854"/>
      <c r="F58" s="854"/>
      <c r="G58" s="854"/>
      <c r="H58" s="854"/>
      <c r="I58" s="854"/>
      <c r="J58" s="854"/>
      <c r="K58" s="855"/>
      <c r="L58" s="1084"/>
      <c r="M58" s="1085"/>
      <c r="N58" s="1085"/>
      <c r="O58" s="1085"/>
      <c r="P58" s="1085"/>
      <c r="Q58" s="1085"/>
      <c r="R58" s="1085"/>
      <c r="S58" s="1085"/>
      <c r="T58" s="1085"/>
      <c r="U58" s="1085"/>
      <c r="V58" s="1085"/>
      <c r="W58" s="1085"/>
      <c r="X58" s="1085"/>
      <c r="Y58" s="1085"/>
      <c r="Z58" s="1085"/>
      <c r="AA58" s="1085"/>
      <c r="AB58" s="1085"/>
      <c r="AC58" s="1085"/>
      <c r="AD58" s="1085"/>
      <c r="AE58" s="1085"/>
      <c r="AF58" s="1085"/>
      <c r="AG58" s="1085"/>
      <c r="AH58" s="1085"/>
      <c r="AI58" s="1085"/>
      <c r="AJ58" s="1085"/>
      <c r="AK58" s="1086"/>
    </row>
    <row r="59" spans="2:37" ht="14.25" customHeight="1">
      <c r="B59" s="589" t="s">
        <v>38</v>
      </c>
      <c r="C59" s="589"/>
      <c r="D59" s="589"/>
      <c r="E59" s="589"/>
      <c r="F59" s="589"/>
      <c r="G59" s="589"/>
      <c r="H59" s="589"/>
      <c r="I59" s="589"/>
      <c r="J59" s="589"/>
      <c r="K59" s="589"/>
      <c r="L59" s="1087"/>
      <c r="M59" s="1079"/>
      <c r="N59" s="1079"/>
      <c r="O59" s="1079"/>
      <c r="P59" s="1079"/>
      <c r="Q59" s="1079"/>
      <c r="R59" s="1080"/>
      <c r="S59" s="1080"/>
      <c r="T59" s="1080"/>
      <c r="U59" s="1081"/>
      <c r="V59" s="385" t="s">
        <v>701</v>
      </c>
      <c r="W59" s="5"/>
      <c r="X59" s="5"/>
      <c r="Y59" s="5"/>
      <c r="Z59" s="5"/>
      <c r="AA59" s="5"/>
      <c r="AB59" s="1082"/>
      <c r="AC59" s="1082"/>
      <c r="AD59" s="1082"/>
      <c r="AJ59" s="3"/>
      <c r="AK59" s="1083"/>
    </row>
    <row r="60" spans="2:37" ht="14.25" customHeight="1">
      <c r="B60" s="1076" t="s">
        <v>702</v>
      </c>
      <c r="C60" s="1062"/>
      <c r="D60" s="1062"/>
      <c r="E60" s="1062"/>
      <c r="F60" s="1062"/>
      <c r="G60" s="1062"/>
      <c r="H60" s="1062"/>
      <c r="I60" s="1062"/>
      <c r="J60" s="1062"/>
      <c r="K60" s="1062"/>
      <c r="L60" s="649"/>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1"/>
    </row>
    <row r="61" spans="2:37" ht="14.25" customHeight="1">
      <c r="B61" s="594" t="s">
        <v>245</v>
      </c>
      <c r="C61" s="595"/>
      <c r="D61" s="595"/>
      <c r="E61" s="595"/>
      <c r="F61" s="595"/>
      <c r="G61" s="595"/>
      <c r="H61" s="595"/>
      <c r="I61" s="595"/>
      <c r="J61" s="595"/>
      <c r="K61" s="595"/>
      <c r="L61" s="1088"/>
      <c r="M61" s="1088"/>
      <c r="N61" s="1088"/>
      <c r="O61" s="1089"/>
      <c r="P61" s="1090"/>
      <c r="Q61" s="1091"/>
      <c r="R61" s="1091"/>
      <c r="S61" s="1091"/>
      <c r="T61" s="1091"/>
      <c r="U61" s="1080"/>
      <c r="V61" s="385"/>
      <c r="W61" s="5"/>
      <c r="X61" s="5"/>
      <c r="Y61" s="5"/>
      <c r="Z61" s="5"/>
      <c r="AA61" s="5"/>
      <c r="AB61" s="1082"/>
      <c r="AC61" s="1082"/>
      <c r="AD61" s="1082"/>
      <c r="AJ61" s="3"/>
      <c r="AK61" s="1083"/>
    </row>
    <row r="62" spans="2:37" ht="14.25" customHeight="1">
      <c r="B62" s="597" t="s">
        <v>42</v>
      </c>
      <c r="C62" s="600" t="s">
        <v>244</v>
      </c>
      <c r="D62" s="601"/>
      <c r="E62" s="601"/>
      <c r="F62" s="601"/>
      <c r="G62" s="601"/>
      <c r="H62" s="601"/>
      <c r="I62" s="601"/>
      <c r="J62" s="601"/>
      <c r="K62" s="601"/>
      <c r="L62" s="601"/>
      <c r="M62" s="601"/>
      <c r="N62" s="601"/>
      <c r="O62" s="601"/>
      <c r="P62" s="601"/>
      <c r="Q62" s="601"/>
      <c r="R62" s="601"/>
      <c r="S62" s="601"/>
      <c r="T62" s="601"/>
      <c r="U62" s="600" t="s">
        <v>243</v>
      </c>
      <c r="V62" s="601"/>
      <c r="W62" s="601"/>
      <c r="X62" s="601"/>
      <c r="Y62" s="601"/>
      <c r="Z62" s="601"/>
      <c r="AA62" s="601"/>
      <c r="AB62" s="601"/>
      <c r="AC62" s="601"/>
      <c r="AD62" s="601"/>
      <c r="AE62" s="601"/>
      <c r="AF62" s="601"/>
      <c r="AG62" s="601"/>
      <c r="AH62" s="601"/>
      <c r="AI62" s="601"/>
      <c r="AJ62" s="601"/>
      <c r="AK62" s="602"/>
    </row>
    <row r="63" spans="2:37">
      <c r="B63" s="598"/>
      <c r="C63" s="603"/>
      <c r="D63" s="604"/>
      <c r="E63" s="604"/>
      <c r="F63" s="604"/>
      <c r="G63" s="604"/>
      <c r="H63" s="604"/>
      <c r="I63" s="604"/>
      <c r="J63" s="604"/>
      <c r="K63" s="604"/>
      <c r="L63" s="604"/>
      <c r="M63" s="604"/>
      <c r="N63" s="604"/>
      <c r="O63" s="604"/>
      <c r="P63" s="604"/>
      <c r="Q63" s="604"/>
      <c r="R63" s="604"/>
      <c r="S63" s="604"/>
      <c r="T63" s="604"/>
      <c r="U63" s="603"/>
      <c r="V63" s="604"/>
      <c r="W63" s="604"/>
      <c r="X63" s="604"/>
      <c r="Y63" s="604"/>
      <c r="Z63" s="604"/>
      <c r="AA63" s="604"/>
      <c r="AB63" s="604"/>
      <c r="AC63" s="604"/>
      <c r="AD63" s="604"/>
      <c r="AE63" s="604"/>
      <c r="AF63" s="604"/>
      <c r="AG63" s="604"/>
      <c r="AH63" s="604"/>
      <c r="AI63" s="604"/>
      <c r="AJ63" s="604"/>
      <c r="AK63" s="605"/>
    </row>
    <row r="64" spans="2:37">
      <c r="B64" s="598"/>
      <c r="C64" s="606"/>
      <c r="D64" s="607"/>
      <c r="E64" s="607"/>
      <c r="F64" s="607"/>
      <c r="G64" s="607"/>
      <c r="H64" s="607"/>
      <c r="I64" s="607"/>
      <c r="J64" s="607"/>
      <c r="K64" s="607"/>
      <c r="L64" s="607"/>
      <c r="M64" s="607"/>
      <c r="N64" s="607"/>
      <c r="O64" s="607"/>
      <c r="P64" s="607"/>
      <c r="Q64" s="607"/>
      <c r="R64" s="607"/>
      <c r="S64" s="607"/>
      <c r="T64" s="607"/>
      <c r="U64" s="606"/>
      <c r="V64" s="607"/>
      <c r="W64" s="607"/>
      <c r="X64" s="607"/>
      <c r="Y64" s="607"/>
      <c r="Z64" s="607"/>
      <c r="AA64" s="607"/>
      <c r="AB64" s="607"/>
      <c r="AC64" s="607"/>
      <c r="AD64" s="607"/>
      <c r="AE64" s="607"/>
      <c r="AF64" s="607"/>
      <c r="AG64" s="607"/>
      <c r="AH64" s="607"/>
      <c r="AI64" s="607"/>
      <c r="AJ64" s="607"/>
      <c r="AK64" s="608"/>
    </row>
    <row r="65" spans="2:37">
      <c r="B65" s="598"/>
      <c r="C65" s="606"/>
      <c r="D65" s="607"/>
      <c r="E65" s="607"/>
      <c r="F65" s="607"/>
      <c r="G65" s="607"/>
      <c r="H65" s="607"/>
      <c r="I65" s="607"/>
      <c r="J65" s="607"/>
      <c r="K65" s="607"/>
      <c r="L65" s="607"/>
      <c r="M65" s="607"/>
      <c r="N65" s="607"/>
      <c r="O65" s="607"/>
      <c r="P65" s="607"/>
      <c r="Q65" s="607"/>
      <c r="R65" s="607"/>
      <c r="S65" s="607"/>
      <c r="T65" s="607"/>
      <c r="U65" s="606"/>
      <c r="V65" s="607"/>
      <c r="W65" s="607"/>
      <c r="X65" s="607"/>
      <c r="Y65" s="607"/>
      <c r="Z65" s="607"/>
      <c r="AA65" s="607"/>
      <c r="AB65" s="607"/>
      <c r="AC65" s="607"/>
      <c r="AD65" s="607"/>
      <c r="AE65" s="607"/>
      <c r="AF65" s="607"/>
      <c r="AG65" s="607"/>
      <c r="AH65" s="607"/>
      <c r="AI65" s="607"/>
      <c r="AJ65" s="607"/>
      <c r="AK65" s="608"/>
    </row>
    <row r="66" spans="2:37">
      <c r="B66" s="599"/>
      <c r="C66" s="609"/>
      <c r="D66" s="610"/>
      <c r="E66" s="610"/>
      <c r="F66" s="610"/>
      <c r="G66" s="610"/>
      <c r="H66" s="610"/>
      <c r="I66" s="610"/>
      <c r="J66" s="610"/>
      <c r="K66" s="610"/>
      <c r="L66" s="610"/>
      <c r="M66" s="610"/>
      <c r="N66" s="610"/>
      <c r="O66" s="610"/>
      <c r="P66" s="610"/>
      <c r="Q66" s="610"/>
      <c r="R66" s="610"/>
      <c r="S66" s="610"/>
      <c r="T66" s="610"/>
      <c r="U66" s="609"/>
      <c r="V66" s="610"/>
      <c r="W66" s="610"/>
      <c r="X66" s="610"/>
      <c r="Y66" s="610"/>
      <c r="Z66" s="610"/>
      <c r="AA66" s="610"/>
      <c r="AB66" s="610"/>
      <c r="AC66" s="610"/>
      <c r="AD66" s="610"/>
      <c r="AE66" s="610"/>
      <c r="AF66" s="610"/>
      <c r="AG66" s="610"/>
      <c r="AH66" s="610"/>
      <c r="AI66" s="610"/>
      <c r="AJ66" s="610"/>
      <c r="AK66" s="611"/>
    </row>
    <row r="67" spans="2:37" ht="14.25" customHeight="1">
      <c r="B67" s="586" t="s">
        <v>45</v>
      </c>
      <c r="C67" s="587"/>
      <c r="D67" s="587"/>
      <c r="E67" s="587"/>
      <c r="F67" s="588"/>
      <c r="G67" s="589" t="s">
        <v>46</v>
      </c>
      <c r="H67" s="589"/>
      <c r="I67" s="589"/>
      <c r="J67" s="589"/>
      <c r="K67" s="589"/>
      <c r="L67" s="589"/>
      <c r="M67" s="589"/>
      <c r="N67" s="589"/>
      <c r="O67" s="589"/>
      <c r="P67" s="589"/>
      <c r="Q67" s="589"/>
      <c r="R67" s="589"/>
      <c r="S67" s="589"/>
      <c r="T67" s="589"/>
      <c r="U67" s="1092"/>
      <c r="V67" s="1092"/>
      <c r="W67" s="1092"/>
      <c r="X67" s="1092"/>
      <c r="Y67" s="1092"/>
      <c r="Z67" s="1092"/>
      <c r="AA67" s="1092"/>
      <c r="AB67" s="1092"/>
      <c r="AC67" s="1092"/>
      <c r="AD67" s="1092"/>
      <c r="AE67" s="1092"/>
      <c r="AF67" s="1092"/>
      <c r="AG67" s="1092"/>
      <c r="AH67" s="1092"/>
      <c r="AI67" s="1092"/>
      <c r="AJ67" s="1092"/>
      <c r="AK67" s="1092"/>
    </row>
    <row r="69" spans="2:37">
      <c r="B69" s="3" t="s">
        <v>703</v>
      </c>
    </row>
    <row r="70" spans="2:37">
      <c r="B70" s="3" t="s">
        <v>704</v>
      </c>
    </row>
    <row r="71" spans="2:37">
      <c r="B71" s="3" t="s">
        <v>705</v>
      </c>
    </row>
    <row r="72" spans="2:37">
      <c r="B72" s="3" t="s">
        <v>706</v>
      </c>
    </row>
    <row r="73" spans="2:37">
      <c r="B73" s="3" t="s">
        <v>242</v>
      </c>
    </row>
    <row r="74" spans="2:37">
      <c r="B74" s="3" t="s">
        <v>707</v>
      </c>
    </row>
    <row r="75" spans="2:37">
      <c r="B75" s="3" t="s">
        <v>708</v>
      </c>
    </row>
    <row r="76" spans="2:37">
      <c r="B76" s="3"/>
      <c r="E76" s="2" t="s">
        <v>241</v>
      </c>
    </row>
    <row r="77" spans="2:37">
      <c r="B77" s="3" t="s">
        <v>240</v>
      </c>
    </row>
    <row r="78" spans="2:37">
      <c r="B78" s="3" t="s">
        <v>709</v>
      </c>
    </row>
    <row r="79" spans="2:37">
      <c r="E79" s="3" t="s">
        <v>710</v>
      </c>
    </row>
    <row r="90" spans="2:2" ht="12.75" customHeight="1">
      <c r="B90" s="93"/>
    </row>
    <row r="91" spans="2:2" ht="12.75" customHeight="1">
      <c r="B91" s="93" t="s">
        <v>711</v>
      </c>
    </row>
    <row r="92" spans="2:2" ht="12.75" customHeight="1">
      <c r="B92" s="93" t="s">
        <v>712</v>
      </c>
    </row>
    <row r="93" spans="2:2" ht="12.75" customHeight="1">
      <c r="B93" s="93" t="s">
        <v>713</v>
      </c>
    </row>
    <row r="94" spans="2:2" ht="12.75" customHeight="1">
      <c r="B94" s="93" t="s">
        <v>714</v>
      </c>
    </row>
    <row r="95" spans="2:2" ht="12.75" customHeight="1">
      <c r="B95" s="93" t="s">
        <v>715</v>
      </c>
    </row>
    <row r="96" spans="2:2" ht="12.75" customHeight="1">
      <c r="B96" s="93" t="s">
        <v>716</v>
      </c>
    </row>
    <row r="97" spans="2:2" ht="12.75" customHeight="1">
      <c r="B97" s="93" t="s">
        <v>717</v>
      </c>
    </row>
    <row r="98" spans="2:2" ht="12.75" customHeight="1">
      <c r="B98" s="93" t="s">
        <v>718</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64"/>
    </row>
    <row r="182" spans="1:1">
      <c r="A182" s="1093"/>
    </row>
    <row r="233" spans="1:1">
      <c r="A233" s="1093"/>
    </row>
    <row r="282" spans="1:1">
      <c r="A282" s="1093"/>
    </row>
    <row r="309" spans="1:1">
      <c r="A309" s="464"/>
    </row>
    <row r="359" spans="1:1">
      <c r="A359" s="1093"/>
    </row>
    <row r="383" spans="1:1">
      <c r="A383" s="464"/>
    </row>
    <row r="411" spans="1:1">
      <c r="A411" s="464"/>
    </row>
    <row r="439" spans="1:1">
      <c r="A439" s="464"/>
    </row>
    <row r="463" spans="1:1">
      <c r="A463" s="464"/>
    </row>
    <row r="492" spans="1:1">
      <c r="A492" s="464"/>
    </row>
    <row r="521" spans="1:1">
      <c r="A521" s="464"/>
    </row>
    <row r="570" spans="1:1">
      <c r="A570" s="1093"/>
    </row>
    <row r="601" spans="1:1">
      <c r="A601" s="1093"/>
    </row>
    <row r="645" spans="1:1">
      <c r="A645" s="1093"/>
    </row>
    <row r="681" spans="1:1">
      <c r="A681" s="464"/>
    </row>
    <row r="720" spans="1:1">
      <c r="A720" s="1093"/>
    </row>
    <row r="749" spans="1:1">
      <c r="A749" s="1093"/>
    </row>
    <row r="788" spans="1:1">
      <c r="A788" s="1093"/>
    </row>
    <row r="827" spans="1:1">
      <c r="A827" s="1093"/>
    </row>
    <row r="855" spans="1:1">
      <c r="A855" s="1093"/>
    </row>
    <row r="895" spans="1:1">
      <c r="A895" s="1093"/>
    </row>
    <row r="935" spans="1:1">
      <c r="A935" s="1093"/>
    </row>
    <row r="964" spans="1:1">
      <c r="A964" s="1093"/>
    </row>
  </sheetData>
  <mergeCells count="259">
    <mergeCell ref="B61:N61"/>
    <mergeCell ref="B62:B66"/>
    <mergeCell ref="C62:T62"/>
    <mergeCell ref="U62:AK62"/>
    <mergeCell ref="C63:T66"/>
    <mergeCell ref="U63:AK66"/>
    <mergeCell ref="B67:F67"/>
    <mergeCell ref="G67:AK67"/>
    <mergeCell ref="AI55:AK55"/>
    <mergeCell ref="C56:L56"/>
    <mergeCell ref="M56:N56"/>
    <mergeCell ref="O56:Q56"/>
    <mergeCell ref="S56:T56"/>
    <mergeCell ref="V56:W56"/>
    <mergeCell ref="Y56:Z56"/>
    <mergeCell ref="AA56:AD56"/>
    <mergeCell ref="AE56:AH56"/>
    <mergeCell ref="AI56:AK56"/>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E48:L48"/>
    <mergeCell ref="M48:N48"/>
    <mergeCell ref="O48:Q48"/>
    <mergeCell ref="S48:T48"/>
    <mergeCell ref="V48:W48"/>
    <mergeCell ref="Y48:Z48"/>
    <mergeCell ref="AA48:AD48"/>
    <mergeCell ref="AE48:AH48"/>
    <mergeCell ref="E49:L49"/>
    <mergeCell ref="M49:N49"/>
    <mergeCell ref="O49:Q49"/>
    <mergeCell ref="S49:T49"/>
    <mergeCell ref="V49:W49"/>
    <mergeCell ref="Y49:Z49"/>
    <mergeCell ref="AA49:AD49"/>
    <mergeCell ref="AE49:AH49"/>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E43:L43"/>
    <mergeCell ref="M43:N43"/>
    <mergeCell ref="O43:Q43"/>
    <mergeCell ref="B26:B39"/>
    <mergeCell ref="C27:L27"/>
    <mergeCell ref="M27:AK27"/>
    <mergeCell ref="C28:L30"/>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Q32:S32"/>
    <mergeCell ref="U32:W32"/>
    <mergeCell ref="Y32:AK32"/>
    <mergeCell ref="M33:P33"/>
    <mergeCell ref="R33:U33"/>
    <mergeCell ref="V33:W33"/>
    <mergeCell ref="AG22:AK22"/>
    <mergeCell ref="C23:L25"/>
    <mergeCell ref="Q23:S23"/>
    <mergeCell ref="U23:W23"/>
    <mergeCell ref="Y23:AK23"/>
    <mergeCell ref="M24:P24"/>
    <mergeCell ref="R24:U24"/>
    <mergeCell ref="V24:W24"/>
    <mergeCell ref="X24:AK24"/>
    <mergeCell ref="V9:X9"/>
    <mergeCell ref="V11:X11"/>
    <mergeCell ref="Y12:AK12"/>
    <mergeCell ref="B15:B25"/>
    <mergeCell ref="C16:L16"/>
    <mergeCell ref="M16:AK16"/>
    <mergeCell ref="C17:L19"/>
    <mergeCell ref="Q17:S17"/>
    <mergeCell ref="U17:W17"/>
    <mergeCell ref="Y17:AK17"/>
    <mergeCell ref="M18:P18"/>
    <mergeCell ref="R18:U18"/>
    <mergeCell ref="V18:W18"/>
    <mergeCell ref="X18:AK18"/>
    <mergeCell ref="M19:AK19"/>
    <mergeCell ref="M20:Q20"/>
    <mergeCell ref="R20:AA20"/>
    <mergeCell ref="AB20:AF20"/>
    <mergeCell ref="AG20:AK20"/>
    <mergeCell ref="M21:U21"/>
    <mergeCell ref="V21:AA21"/>
    <mergeCell ref="AB21:AK21"/>
    <mergeCell ref="C22:L22"/>
    <mergeCell ref="M22:Q22"/>
    <mergeCell ref="C20:L20"/>
    <mergeCell ref="C21:L21"/>
    <mergeCell ref="M23:P23"/>
    <mergeCell ref="R22:AA22"/>
    <mergeCell ref="AB22:AF22"/>
    <mergeCell ref="AB3:AF3"/>
    <mergeCell ref="AG3:AK3"/>
    <mergeCell ref="B5:AK5"/>
    <mergeCell ref="B6:AK6"/>
    <mergeCell ref="AF7:AG7"/>
    <mergeCell ref="AI7:AJ7"/>
    <mergeCell ref="B8:G8"/>
    <mergeCell ref="H8:J8"/>
    <mergeCell ref="Y9:AK9"/>
    <mergeCell ref="Y10:AK10"/>
    <mergeCell ref="Y11:AK11"/>
    <mergeCell ref="C15:L15"/>
    <mergeCell ref="M15:AK15"/>
    <mergeCell ref="M17:P17"/>
    <mergeCell ref="M25:AK25"/>
    <mergeCell ref="C26:L26"/>
    <mergeCell ref="M26:AK26"/>
    <mergeCell ref="M28:P28"/>
    <mergeCell ref="M32:P32"/>
    <mergeCell ref="X33:AK33"/>
    <mergeCell ref="M34:AK34"/>
    <mergeCell ref="M37:P37"/>
    <mergeCell ref="C35:L35"/>
    <mergeCell ref="M35:Q35"/>
    <mergeCell ref="R35:AA35"/>
    <mergeCell ref="AB35:AF35"/>
    <mergeCell ref="AG35:AK35"/>
    <mergeCell ref="C36:L36"/>
    <mergeCell ref="M36:AK36"/>
    <mergeCell ref="C37:L39"/>
    <mergeCell ref="Q37:S37"/>
    <mergeCell ref="U37:W37"/>
    <mergeCell ref="Y37:AK37"/>
    <mergeCell ref="M38:P38"/>
    <mergeCell ref="R38:U38"/>
    <mergeCell ref="AJ42:AK42"/>
    <mergeCell ref="AJ43:AK43"/>
    <mergeCell ref="S43:T43"/>
    <mergeCell ref="V43:W43"/>
    <mergeCell ref="Y43:Z43"/>
    <mergeCell ref="AA43:AD43"/>
    <mergeCell ref="AE43:AH43"/>
    <mergeCell ref="AJ44:AK44"/>
    <mergeCell ref="AJ45:AK45"/>
    <mergeCell ref="E44:L44"/>
    <mergeCell ref="M44:N44"/>
    <mergeCell ref="O44:Q44"/>
    <mergeCell ref="S44:T44"/>
    <mergeCell ref="V44:W44"/>
    <mergeCell ref="Y44:Z44"/>
    <mergeCell ref="AA44:AD44"/>
    <mergeCell ref="AE44:AH44"/>
    <mergeCell ref="E45:L45"/>
    <mergeCell ref="M45:N45"/>
    <mergeCell ref="O45:Q45"/>
    <mergeCell ref="S45:T45"/>
    <mergeCell ref="AJ46:AK46"/>
    <mergeCell ref="V45:W45"/>
    <mergeCell ref="Y45:Z45"/>
    <mergeCell ref="AA45:AD45"/>
    <mergeCell ref="AE45:AH45"/>
    <mergeCell ref="E46:L46"/>
    <mergeCell ref="M46:N46"/>
    <mergeCell ref="O46:Q46"/>
    <mergeCell ref="S46:T46"/>
    <mergeCell ref="V46:W46"/>
    <mergeCell ref="Y46:Z46"/>
    <mergeCell ref="AA46:AD46"/>
    <mergeCell ref="AE46:AH46"/>
    <mergeCell ref="AJ47:AK47"/>
    <mergeCell ref="AJ48:AK48"/>
    <mergeCell ref="E47:L47"/>
    <mergeCell ref="M47:N47"/>
    <mergeCell ref="O47:Q47"/>
    <mergeCell ref="S47:T47"/>
    <mergeCell ref="V47:W47"/>
    <mergeCell ref="Y47:Z47"/>
    <mergeCell ref="AA47:AD47"/>
    <mergeCell ref="AE47:AH47"/>
    <mergeCell ref="AJ49:AK49"/>
    <mergeCell ref="AJ50:AK50"/>
    <mergeCell ref="E50:L50"/>
    <mergeCell ref="M50:N50"/>
    <mergeCell ref="O50:Q50"/>
    <mergeCell ref="S50:T50"/>
    <mergeCell ref="V50:W50"/>
    <mergeCell ref="Y50:Z50"/>
    <mergeCell ref="AA50:AD50"/>
    <mergeCell ref="AE50:AH50"/>
    <mergeCell ref="AJ51:AK51"/>
    <mergeCell ref="AJ52:AK52"/>
    <mergeCell ref="E51:L51"/>
    <mergeCell ref="M51:N51"/>
    <mergeCell ref="O51:Q51"/>
    <mergeCell ref="S51:T51"/>
    <mergeCell ref="V51:W51"/>
    <mergeCell ref="Y51:Z51"/>
    <mergeCell ref="AA51:AD51"/>
    <mergeCell ref="AE51:AH51"/>
    <mergeCell ref="AJ53:AK53"/>
    <mergeCell ref="AJ54:AK54"/>
    <mergeCell ref="E54:L54"/>
    <mergeCell ref="M54:N54"/>
    <mergeCell ref="O54:Q54"/>
    <mergeCell ref="S54:T54"/>
    <mergeCell ref="V54:W54"/>
    <mergeCell ref="Y54:Z54"/>
    <mergeCell ref="AA54:AD54"/>
    <mergeCell ref="AE54:AH54"/>
    <mergeCell ref="C55:L55"/>
    <mergeCell ref="M55:N55"/>
    <mergeCell ref="O55:Q55"/>
    <mergeCell ref="S55:T55"/>
    <mergeCell ref="V55:W55"/>
    <mergeCell ref="Y55:Z55"/>
    <mergeCell ref="AA55:AD55"/>
    <mergeCell ref="AE55:AH55"/>
    <mergeCell ref="B57:K57"/>
    <mergeCell ref="B58:K58"/>
    <mergeCell ref="L58:AK58"/>
    <mergeCell ref="B59:K59"/>
    <mergeCell ref="B60:K60"/>
    <mergeCell ref="L60:AK60"/>
  </mergeCells>
  <phoneticPr fontId="14"/>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view="pageBreakPreview" zoomScale="70" zoomScaleNormal="100" zoomScaleSheetLayoutView="70" workbookViewId="0">
      <selection activeCell="B3" sqref="B3:AF6"/>
    </sheetView>
  </sheetViews>
  <sheetFormatPr defaultColWidth="9" defaultRowHeight="18.600000000000001"/>
  <cols>
    <col min="1" max="34" width="3.77734375" style="109" customWidth="1"/>
    <col min="35" max="35" width="41.77734375" style="109" bestFit="1" customWidth="1"/>
    <col min="36" max="36" width="13.21875" style="109" customWidth="1"/>
    <col min="37" max="37" width="14.77734375" style="109" customWidth="1"/>
    <col min="38" max="16384" width="9" style="109"/>
  </cols>
  <sheetData>
    <row r="1" spans="1:37" ht="22.8">
      <c r="A1" s="661" t="s">
        <v>204</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row>
    <row r="2" spans="1:37" ht="21.9" customHeight="1">
      <c r="AI2" s="109" t="s">
        <v>125</v>
      </c>
      <c r="AJ2" s="110" t="str">
        <f>IF(G11="","",VLOOKUP(G11,AI3:AJ7,2,FALSE))</f>
        <v/>
      </c>
    </row>
    <row r="3" spans="1:37" ht="26.25" customHeight="1">
      <c r="B3" s="662" t="s">
        <v>126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4"/>
      <c r="AI3" s="109" t="s">
        <v>127</v>
      </c>
      <c r="AJ3" s="111">
        <v>1</v>
      </c>
    </row>
    <row r="4" spans="1:37" ht="26.25" customHeight="1">
      <c r="B4" s="665"/>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7"/>
      <c r="AI4" s="109" t="s">
        <v>128</v>
      </c>
      <c r="AJ4" s="111">
        <v>2</v>
      </c>
    </row>
    <row r="5" spans="1:37" ht="26.25" customHeight="1">
      <c r="B5" s="668"/>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7"/>
      <c r="AI5" s="109" t="s">
        <v>129</v>
      </c>
      <c r="AJ5" s="111">
        <v>3</v>
      </c>
    </row>
    <row r="6" spans="1:37" ht="26.25" customHeight="1">
      <c r="B6" s="669"/>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1"/>
      <c r="AI6" s="109" t="s">
        <v>130</v>
      </c>
      <c r="AJ6" s="111">
        <v>4</v>
      </c>
    </row>
    <row r="7" spans="1:37" ht="21.9" customHeight="1">
      <c r="AI7" s="109" t="s">
        <v>131</v>
      </c>
      <c r="AJ7" s="111">
        <v>5</v>
      </c>
    </row>
    <row r="8" spans="1:37" ht="21.9" customHeight="1">
      <c r="B8" s="112" t="s">
        <v>132</v>
      </c>
      <c r="AI8" s="113" t="s">
        <v>133</v>
      </c>
      <c r="AJ8" s="114" t="str">
        <f>IF(AND(COUNTIF(V11,"*")=1,OR(AJ2=1,AJ2=2,)),VLOOKUP(V11,AI9:AJ11,2,FALSE),"")</f>
        <v/>
      </c>
    </row>
    <row r="9" spans="1:37" ht="21.9" customHeight="1">
      <c r="B9" s="672" t="s">
        <v>134</v>
      </c>
      <c r="C9" s="672"/>
      <c r="D9" s="672"/>
      <c r="E9" s="672"/>
      <c r="F9" s="672"/>
      <c r="G9" s="673"/>
      <c r="H9" s="673"/>
      <c r="I9" s="673"/>
      <c r="J9" s="673"/>
      <c r="K9" s="672" t="s">
        <v>135</v>
      </c>
      <c r="L9" s="672"/>
      <c r="M9" s="672"/>
      <c r="N9" s="672"/>
      <c r="O9" s="674"/>
      <c r="P9" s="674"/>
      <c r="Q9" s="674"/>
      <c r="R9" s="674"/>
      <c r="S9" s="674"/>
      <c r="T9" s="674"/>
      <c r="U9" s="674"/>
      <c r="V9" s="674"/>
      <c r="W9" s="674"/>
      <c r="X9" s="674"/>
      <c r="Y9" s="675"/>
      <c r="Z9" s="675"/>
      <c r="AA9" s="675"/>
      <c r="AB9" s="675"/>
      <c r="AI9" s="113" t="s">
        <v>136</v>
      </c>
      <c r="AJ9" s="111">
        <v>6</v>
      </c>
    </row>
    <row r="10" spans="1:37" ht="21.9" customHeight="1">
      <c r="B10" s="655" t="s">
        <v>137</v>
      </c>
      <c r="C10" s="656"/>
      <c r="D10" s="656"/>
      <c r="E10" s="656"/>
      <c r="F10" s="657"/>
      <c r="G10" s="658"/>
      <c r="H10" s="659"/>
      <c r="I10" s="659"/>
      <c r="J10" s="660"/>
      <c r="K10" s="655" t="s">
        <v>138</v>
      </c>
      <c r="L10" s="656"/>
      <c r="M10" s="656"/>
      <c r="N10" s="657"/>
      <c r="O10" s="658"/>
      <c r="P10" s="659"/>
      <c r="Q10" s="659"/>
      <c r="R10" s="659"/>
      <c r="S10" s="659"/>
      <c r="T10" s="660"/>
      <c r="U10" s="655" t="s">
        <v>139</v>
      </c>
      <c r="V10" s="656"/>
      <c r="W10" s="656"/>
      <c r="X10" s="657"/>
      <c r="Y10" s="658"/>
      <c r="Z10" s="659"/>
      <c r="AA10" s="659"/>
      <c r="AB10" s="659"/>
      <c r="AC10" s="659"/>
      <c r="AD10" s="659"/>
      <c r="AE10" s="659"/>
      <c r="AF10" s="660"/>
      <c r="AI10" s="113" t="s">
        <v>140</v>
      </c>
      <c r="AJ10" s="111">
        <v>7</v>
      </c>
    </row>
    <row r="11" spans="1:37" ht="21.9" customHeight="1">
      <c r="B11" s="672" t="s">
        <v>141</v>
      </c>
      <c r="C11" s="672"/>
      <c r="D11" s="672"/>
      <c r="E11" s="672"/>
      <c r="F11" s="672"/>
      <c r="G11" s="689"/>
      <c r="H11" s="690"/>
      <c r="I11" s="690"/>
      <c r="J11" s="690"/>
      <c r="K11" s="690"/>
      <c r="L11" s="690"/>
      <c r="M11" s="690"/>
      <c r="N11" s="690"/>
      <c r="O11" s="690"/>
      <c r="P11" s="690"/>
      <c r="Q11" s="691"/>
      <c r="R11" s="655" t="s">
        <v>142</v>
      </c>
      <c r="S11" s="656"/>
      <c r="T11" s="656"/>
      <c r="U11" s="657"/>
      <c r="V11" s="689"/>
      <c r="W11" s="690"/>
      <c r="X11" s="690"/>
      <c r="Y11" s="690"/>
      <c r="Z11" s="690"/>
      <c r="AA11" s="690"/>
      <c r="AB11" s="691"/>
      <c r="AI11" s="113" t="s">
        <v>143</v>
      </c>
      <c r="AJ11" s="111">
        <v>8</v>
      </c>
    </row>
    <row r="12" spans="1:37" ht="17.25" customHeight="1">
      <c r="B12" s="692" t="s">
        <v>144</v>
      </c>
      <c r="C12" s="692"/>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J12" s="111"/>
    </row>
    <row r="13" spans="1:37" ht="17.25" customHeight="1">
      <c r="B13" s="692"/>
      <c r="C13" s="692"/>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c r="AI13" s="113"/>
    </row>
    <row r="14" spans="1:37" ht="18" customHeight="1">
      <c r="AI14" s="113"/>
    </row>
    <row r="15" spans="1:37" ht="21.9" customHeight="1">
      <c r="B15" s="112" t="s">
        <v>145</v>
      </c>
      <c r="AI15" s="113" t="s">
        <v>146</v>
      </c>
    </row>
    <row r="16" spans="1:37" ht="21.9" customHeight="1">
      <c r="B16" s="676" t="s">
        <v>147</v>
      </c>
      <c r="C16" s="677"/>
      <c r="D16" s="677"/>
      <c r="E16" s="677"/>
      <c r="F16" s="677"/>
      <c r="G16" s="677"/>
      <c r="H16" s="677"/>
      <c r="I16" s="677"/>
      <c r="J16" s="677"/>
      <c r="K16" s="678"/>
      <c r="L16" s="655" t="s">
        <v>148</v>
      </c>
      <c r="M16" s="656"/>
      <c r="N16" s="659"/>
      <c r="O16" s="659"/>
      <c r="P16" s="115" t="s">
        <v>149</v>
      </c>
      <c r="Q16" s="659"/>
      <c r="R16" s="659"/>
      <c r="S16" s="116" t="s">
        <v>150</v>
      </c>
      <c r="T16" s="117"/>
      <c r="U16" s="117"/>
      <c r="AD16" s="117"/>
      <c r="AE16" s="117"/>
      <c r="AI16" s="118" t="str">
        <f>L16&amp;N16&amp;P16&amp;Q16&amp;S16&amp;"１日"</f>
        <v>令和年月１日</v>
      </c>
      <c r="AJ16" s="119"/>
      <c r="AK16" s="119"/>
    </row>
    <row r="17" spans="2:37" ht="21.9" customHeight="1">
      <c r="B17" s="676" t="s">
        <v>151</v>
      </c>
      <c r="C17" s="677"/>
      <c r="D17" s="677"/>
      <c r="E17" s="677"/>
      <c r="F17" s="677"/>
      <c r="G17" s="677"/>
      <c r="H17" s="677"/>
      <c r="I17" s="677"/>
      <c r="J17" s="677"/>
      <c r="K17" s="677"/>
      <c r="L17" s="677"/>
      <c r="M17" s="677"/>
      <c r="N17" s="677"/>
      <c r="O17" s="678"/>
      <c r="P17" s="679"/>
      <c r="Q17" s="680"/>
      <c r="R17" s="680"/>
      <c r="S17" s="120" t="s">
        <v>152</v>
      </c>
      <c r="AI17" s="113" t="s">
        <v>153</v>
      </c>
      <c r="AJ17" s="121" t="s">
        <v>154</v>
      </c>
    </row>
    <row r="18" spans="2:37" ht="21.9" customHeight="1">
      <c r="B18" s="681" t="s">
        <v>100</v>
      </c>
      <c r="C18" s="681"/>
      <c r="D18" s="681"/>
      <c r="E18" s="681"/>
      <c r="F18" s="681"/>
      <c r="G18" s="681"/>
      <c r="H18" s="681"/>
      <c r="I18" s="681"/>
      <c r="J18" s="681"/>
      <c r="K18" s="681"/>
      <c r="L18" s="681"/>
      <c r="M18" s="681"/>
      <c r="N18" s="681"/>
      <c r="O18" s="681"/>
      <c r="P18" s="681"/>
      <c r="Q18" s="681"/>
      <c r="R18" s="681"/>
      <c r="S18" s="681"/>
      <c r="T18" s="681"/>
      <c r="U18" s="681"/>
      <c r="V18" s="681"/>
      <c r="W18" s="681"/>
      <c r="X18" s="681"/>
      <c r="Y18" s="681"/>
      <c r="Z18" s="682"/>
      <c r="AA18" s="683"/>
      <c r="AB18" s="683"/>
      <c r="AC18" s="122" t="s">
        <v>152</v>
      </c>
      <c r="AI18" s="123" t="e">
        <f>(Z18-P17)/Z18</f>
        <v>#DIV/0!</v>
      </c>
      <c r="AJ18" s="124" t="e">
        <f>AI18</f>
        <v>#DIV/0!</v>
      </c>
    </row>
    <row r="19" spans="2:37" ht="21.9" customHeight="1">
      <c r="B19" s="684" t="s">
        <v>155</v>
      </c>
      <c r="C19" s="685"/>
      <c r="D19" s="685"/>
      <c r="E19" s="685"/>
      <c r="F19" s="685"/>
      <c r="G19" s="685"/>
      <c r="H19" s="686" t="str">
        <f>IF(P17="","",IF(AND(H20="否",ROUND(AI18,4)&gt;=0.05),"可","否"))</f>
        <v/>
      </c>
      <c r="I19" s="687"/>
      <c r="J19" s="688"/>
      <c r="N19" s="125"/>
      <c r="O19" s="125"/>
      <c r="P19" s="125"/>
      <c r="Q19" s="125"/>
      <c r="R19" s="125"/>
      <c r="S19" s="125"/>
      <c r="T19" s="125"/>
      <c r="U19" s="125"/>
      <c r="V19" s="125"/>
      <c r="W19" s="125"/>
      <c r="X19" s="125"/>
      <c r="Y19" s="125"/>
      <c r="Z19" s="125"/>
      <c r="AA19" s="125"/>
      <c r="AB19" s="125"/>
      <c r="AC19" s="125"/>
      <c r="AD19" s="125"/>
      <c r="AE19" s="125"/>
      <c r="AF19" s="125"/>
      <c r="AI19" s="126" t="s">
        <v>156</v>
      </c>
      <c r="AJ19" s="127" t="s">
        <v>157</v>
      </c>
    </row>
    <row r="20" spans="2:37" ht="21.9" customHeight="1">
      <c r="B20" s="676" t="s">
        <v>158</v>
      </c>
      <c r="C20" s="677"/>
      <c r="D20" s="677"/>
      <c r="E20" s="677"/>
      <c r="F20" s="677"/>
      <c r="G20" s="677"/>
      <c r="H20" s="693" t="str">
        <f>IF(N16="","",IF(AND(AI20="可",AJ20="可"),"可","否"))</f>
        <v/>
      </c>
      <c r="I20" s="694"/>
      <c r="J20" s="695"/>
      <c r="N20" s="125"/>
      <c r="O20" s="125"/>
      <c r="P20" s="125"/>
      <c r="Q20" s="125"/>
      <c r="R20" s="125"/>
      <c r="S20" s="125"/>
      <c r="T20" s="125"/>
      <c r="U20" s="125"/>
      <c r="V20" s="125"/>
      <c r="W20" s="125"/>
      <c r="X20" s="125"/>
      <c r="Y20" s="125"/>
      <c r="Z20" s="125"/>
      <c r="AE20" s="125"/>
      <c r="AF20" s="125"/>
      <c r="AI20" s="126" t="str">
        <f>IF(P17="","",IF(OR(AND(AJ8=7,P17&lt;=750),(AND(AJ8=8,P17&lt;=900))),"可","否"))</f>
        <v/>
      </c>
      <c r="AJ20" s="128" t="str">
        <f>IF(AND(N16=3,OR(Q16=2,Q16=3)),"否","可")</f>
        <v>可</v>
      </c>
      <c r="AK20" s="117"/>
    </row>
    <row r="21" spans="2:37" ht="20.25" customHeight="1">
      <c r="B21" s="696" t="s">
        <v>159</v>
      </c>
      <c r="C21" s="697"/>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row>
    <row r="22" spans="2:37" ht="20.25" customHeight="1">
      <c r="B22" s="696"/>
      <c r="C22" s="697"/>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row>
    <row r="23" spans="2:37" ht="20.25" customHeight="1">
      <c r="B23" s="696"/>
      <c r="C23" s="697"/>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row>
    <row r="24" spans="2:37" ht="20.25" customHeight="1">
      <c r="B24" s="696"/>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row>
    <row r="25" spans="2:37" ht="20.25" customHeight="1">
      <c r="B25" s="696"/>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row>
    <row r="26" spans="2:37" ht="20.25" customHeight="1">
      <c r="B26" s="696"/>
      <c r="C26" s="697"/>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row>
    <row r="27" spans="2:37" ht="20.25" customHeight="1">
      <c r="B27" s="696"/>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row>
    <row r="28" spans="2:37" ht="20.25" customHeight="1">
      <c r="B28" s="697"/>
      <c r="C28" s="697"/>
      <c r="D28" s="697"/>
      <c r="E28" s="697"/>
      <c r="F28" s="697"/>
      <c r="G28" s="697"/>
      <c r="H28" s="697"/>
      <c r="I28" s="697"/>
      <c r="J28" s="697"/>
      <c r="K28" s="697"/>
      <c r="L28" s="697"/>
      <c r="M28" s="697"/>
      <c r="N28" s="697"/>
      <c r="O28" s="697"/>
      <c r="P28" s="697"/>
      <c r="Q28" s="697"/>
      <c r="R28" s="697"/>
      <c r="S28" s="697"/>
      <c r="T28" s="697"/>
      <c r="U28" s="697"/>
      <c r="V28" s="697"/>
      <c r="W28" s="697"/>
      <c r="X28" s="697"/>
      <c r="Y28" s="697"/>
      <c r="Z28" s="697"/>
      <c r="AA28" s="697"/>
      <c r="AB28" s="697"/>
      <c r="AC28" s="697"/>
      <c r="AD28" s="697"/>
      <c r="AE28" s="697"/>
      <c r="AF28" s="697"/>
    </row>
    <row r="29" spans="2:37" ht="18" customHeight="1"/>
    <row r="30" spans="2:37" ht="21.9" customHeight="1">
      <c r="B30" s="698" t="s">
        <v>160</v>
      </c>
      <c r="C30" s="699"/>
      <c r="D30" s="699"/>
      <c r="E30" s="699"/>
      <c r="F30" s="699"/>
      <c r="G30" s="699"/>
      <c r="H30" s="699"/>
      <c r="I30" s="700"/>
      <c r="K30" s="129" t="s">
        <v>161</v>
      </c>
    </row>
    <row r="31" spans="2:37" ht="21.9" customHeight="1">
      <c r="B31" s="112" t="s">
        <v>162</v>
      </c>
    </row>
    <row r="32" spans="2:37" ht="21.9" customHeight="1">
      <c r="B32" s="672"/>
      <c r="C32" s="672"/>
      <c r="D32" s="672"/>
      <c r="E32" s="672"/>
      <c r="F32" s="672"/>
      <c r="G32" s="672"/>
      <c r="H32" s="672"/>
      <c r="I32" s="672"/>
      <c r="J32" s="672"/>
      <c r="K32" s="672"/>
      <c r="L32" s="672" t="s">
        <v>163</v>
      </c>
      <c r="M32" s="672"/>
      <c r="N32" s="672"/>
      <c r="O32" s="672"/>
      <c r="P32" s="672"/>
      <c r="Q32" s="701" t="s">
        <v>164</v>
      </c>
      <c r="R32" s="701"/>
      <c r="S32" s="701"/>
      <c r="T32" s="701"/>
      <c r="U32" s="672" t="s">
        <v>165</v>
      </c>
      <c r="V32" s="672"/>
      <c r="W32" s="672"/>
      <c r="X32" s="672"/>
      <c r="Y32" s="702"/>
      <c r="Z32" s="703"/>
      <c r="AA32" s="704" t="s">
        <v>166</v>
      </c>
      <c r="AB32" s="672"/>
      <c r="AC32" s="672"/>
      <c r="AD32" s="672"/>
      <c r="AH32" s="117"/>
      <c r="AI32" s="117"/>
      <c r="AJ32" s="117"/>
      <c r="AK32" s="117"/>
    </row>
    <row r="33" spans="2:37" ht="21.9" customHeight="1">
      <c r="B33" s="672"/>
      <c r="C33" s="672"/>
      <c r="D33" s="672"/>
      <c r="E33" s="672"/>
      <c r="F33" s="672"/>
      <c r="G33" s="672"/>
      <c r="H33" s="672"/>
      <c r="I33" s="672"/>
      <c r="J33" s="672"/>
      <c r="K33" s="672"/>
      <c r="L33" s="672"/>
      <c r="M33" s="672"/>
      <c r="N33" s="672"/>
      <c r="O33" s="672"/>
      <c r="P33" s="672"/>
      <c r="Q33" s="701"/>
      <c r="R33" s="701"/>
      <c r="S33" s="701"/>
      <c r="T33" s="701"/>
      <c r="U33" s="672"/>
      <c r="V33" s="672"/>
      <c r="W33" s="672"/>
      <c r="X33" s="672"/>
      <c r="Y33" s="702"/>
      <c r="Z33" s="703"/>
      <c r="AA33" s="672"/>
      <c r="AB33" s="672"/>
      <c r="AC33" s="672"/>
      <c r="AD33" s="672"/>
      <c r="AH33" s="117"/>
      <c r="AI33" s="117"/>
      <c r="AJ33" s="117"/>
      <c r="AK33" s="117"/>
    </row>
    <row r="34" spans="2:37" ht="21.9" customHeight="1">
      <c r="B34" s="676" t="s">
        <v>147</v>
      </c>
      <c r="C34" s="677"/>
      <c r="D34" s="677"/>
      <c r="E34" s="677"/>
      <c r="F34" s="677"/>
      <c r="G34" s="677"/>
      <c r="H34" s="677"/>
      <c r="I34" s="677"/>
      <c r="J34" s="677"/>
      <c r="K34" s="678"/>
      <c r="L34" s="705" t="str">
        <f>IF(N16="","",EOMONTH(AI16,0))</f>
        <v/>
      </c>
      <c r="M34" s="705"/>
      <c r="N34" s="705"/>
      <c r="O34" s="705"/>
      <c r="P34" s="705"/>
      <c r="Q34" s="713" t="str">
        <f>IF($P$17=0,"",$P$17)</f>
        <v/>
      </c>
      <c r="R34" s="714"/>
      <c r="S34" s="714"/>
      <c r="T34" s="714"/>
      <c r="U34" s="708" t="str">
        <f>IF(Q34="","",ROUND(($Z$18-Q34)/$Z$18,4))</f>
        <v/>
      </c>
      <c r="V34" s="709"/>
      <c r="W34" s="709"/>
      <c r="X34" s="709"/>
      <c r="Y34" s="702"/>
      <c r="Z34" s="703"/>
      <c r="AA34" s="710"/>
      <c r="AB34" s="711"/>
      <c r="AC34" s="711"/>
      <c r="AD34" s="712"/>
      <c r="AH34" s="117"/>
      <c r="AI34" s="117"/>
      <c r="AJ34" s="117"/>
      <c r="AK34" s="117"/>
    </row>
    <row r="35" spans="2:37" ht="21.9" customHeight="1">
      <c r="B35" s="676" t="s">
        <v>167</v>
      </c>
      <c r="C35" s="677"/>
      <c r="D35" s="677"/>
      <c r="E35" s="677"/>
      <c r="F35" s="677"/>
      <c r="G35" s="677"/>
      <c r="H35" s="677"/>
      <c r="I35" s="677"/>
      <c r="J35" s="677"/>
      <c r="K35" s="678"/>
      <c r="L35" s="705" t="str">
        <f t="shared" ref="L35:L41" si="0">IF($N$16="","",EOMONTH(L34,1))</f>
        <v/>
      </c>
      <c r="M35" s="705"/>
      <c r="N35" s="705"/>
      <c r="O35" s="705"/>
      <c r="P35" s="705"/>
      <c r="Q35" s="706"/>
      <c r="R35" s="707"/>
      <c r="S35" s="707"/>
      <c r="T35" s="707"/>
      <c r="U35" s="708" t="str">
        <f t="shared" ref="U35:U39" si="1">IF(Q35="","",ROUND(($Z$18-Q35)/$Z$18,4))</f>
        <v/>
      </c>
      <c r="V35" s="709"/>
      <c r="W35" s="709"/>
      <c r="X35" s="709"/>
      <c r="Y35" s="702"/>
      <c r="Z35" s="703"/>
      <c r="AA35" s="710"/>
      <c r="AB35" s="711"/>
      <c r="AC35" s="711"/>
      <c r="AD35" s="712"/>
      <c r="AH35" s="117"/>
      <c r="AI35" s="117"/>
      <c r="AJ35" s="117"/>
      <c r="AK35" s="117"/>
    </row>
    <row r="36" spans="2:37" ht="21.9" customHeight="1">
      <c r="B36" s="676" t="s">
        <v>168</v>
      </c>
      <c r="C36" s="677"/>
      <c r="D36" s="677"/>
      <c r="E36" s="677"/>
      <c r="F36" s="677"/>
      <c r="G36" s="677"/>
      <c r="H36" s="677"/>
      <c r="I36" s="677"/>
      <c r="J36" s="677"/>
      <c r="K36" s="678"/>
      <c r="L36" s="705" t="str">
        <f t="shared" si="0"/>
        <v/>
      </c>
      <c r="M36" s="705"/>
      <c r="N36" s="705"/>
      <c r="O36" s="705"/>
      <c r="P36" s="705"/>
      <c r="Q36" s="706"/>
      <c r="R36" s="707"/>
      <c r="S36" s="707"/>
      <c r="T36" s="707"/>
      <c r="U36" s="708" t="str">
        <f t="shared" si="1"/>
        <v/>
      </c>
      <c r="V36" s="709"/>
      <c r="W36" s="709"/>
      <c r="X36" s="709"/>
      <c r="Y36" s="702"/>
      <c r="Z36" s="703"/>
      <c r="AA36" s="715" t="str">
        <f>IF(U34="","",IF(AND($H$19="可",U34&gt;=0.05),"可","否"))</f>
        <v/>
      </c>
      <c r="AB36" s="715"/>
      <c r="AC36" s="715"/>
      <c r="AD36" s="715"/>
      <c r="AH36" s="117"/>
      <c r="AI36" s="117"/>
      <c r="AJ36" s="117"/>
      <c r="AK36" s="117"/>
    </row>
    <row r="37" spans="2:37" ht="21.9" customHeight="1">
      <c r="B37" s="676" t="s">
        <v>169</v>
      </c>
      <c r="C37" s="677"/>
      <c r="D37" s="677"/>
      <c r="E37" s="677"/>
      <c r="F37" s="677"/>
      <c r="G37" s="677"/>
      <c r="H37" s="677"/>
      <c r="I37" s="677"/>
      <c r="J37" s="677"/>
      <c r="K37" s="678"/>
      <c r="L37" s="705" t="str">
        <f t="shared" si="0"/>
        <v/>
      </c>
      <c r="M37" s="705"/>
      <c r="N37" s="705"/>
      <c r="O37" s="705"/>
      <c r="P37" s="705"/>
      <c r="Q37" s="706"/>
      <c r="R37" s="707"/>
      <c r="S37" s="707"/>
      <c r="T37" s="707"/>
      <c r="U37" s="708" t="str">
        <f t="shared" si="1"/>
        <v/>
      </c>
      <c r="V37" s="709"/>
      <c r="W37" s="709"/>
      <c r="X37" s="709"/>
      <c r="Y37" s="702"/>
      <c r="Z37" s="703"/>
      <c r="AA37" s="715" t="str">
        <f t="shared" ref="AA37:AA41" si="2">IF(U35="","",IF(AND($H$19="可",U35&gt;=0.05),"可","否"))</f>
        <v/>
      </c>
      <c r="AB37" s="715"/>
      <c r="AC37" s="715"/>
      <c r="AD37" s="715"/>
      <c r="AH37" s="117"/>
      <c r="AI37" s="117"/>
      <c r="AJ37" s="117"/>
      <c r="AK37" s="117"/>
    </row>
    <row r="38" spans="2:37" ht="21.9" customHeight="1">
      <c r="B38" s="676" t="s">
        <v>170</v>
      </c>
      <c r="C38" s="677"/>
      <c r="D38" s="677"/>
      <c r="E38" s="677"/>
      <c r="F38" s="677"/>
      <c r="G38" s="677"/>
      <c r="H38" s="677"/>
      <c r="I38" s="677"/>
      <c r="J38" s="677"/>
      <c r="K38" s="678"/>
      <c r="L38" s="705" t="str">
        <f t="shared" si="0"/>
        <v/>
      </c>
      <c r="M38" s="705"/>
      <c r="N38" s="705"/>
      <c r="O38" s="705"/>
      <c r="P38" s="705"/>
      <c r="Q38" s="706"/>
      <c r="R38" s="707"/>
      <c r="S38" s="707"/>
      <c r="T38" s="707"/>
      <c r="U38" s="708" t="str">
        <f t="shared" si="1"/>
        <v/>
      </c>
      <c r="V38" s="709"/>
      <c r="W38" s="709"/>
      <c r="X38" s="709"/>
      <c r="Y38" s="717" t="s">
        <v>171</v>
      </c>
      <c r="Z38" s="703"/>
      <c r="AA38" s="715" t="str">
        <f t="shared" si="2"/>
        <v/>
      </c>
      <c r="AB38" s="715"/>
      <c r="AC38" s="715"/>
      <c r="AD38" s="715"/>
      <c r="AH38" s="117"/>
      <c r="AI38" s="117"/>
      <c r="AJ38" s="117"/>
      <c r="AK38" s="117"/>
    </row>
    <row r="39" spans="2:37" ht="21.9" customHeight="1">
      <c r="B39" s="676" t="s">
        <v>172</v>
      </c>
      <c r="C39" s="677"/>
      <c r="D39" s="677"/>
      <c r="E39" s="677"/>
      <c r="F39" s="677"/>
      <c r="G39" s="677"/>
      <c r="H39" s="677"/>
      <c r="I39" s="677"/>
      <c r="J39" s="677"/>
      <c r="K39" s="678"/>
      <c r="L39" s="705" t="str">
        <f t="shared" si="0"/>
        <v/>
      </c>
      <c r="M39" s="705"/>
      <c r="N39" s="705"/>
      <c r="O39" s="705"/>
      <c r="P39" s="705"/>
      <c r="Q39" s="706"/>
      <c r="R39" s="707"/>
      <c r="S39" s="707"/>
      <c r="T39" s="707"/>
      <c r="U39" s="708" t="str">
        <f t="shared" si="1"/>
        <v/>
      </c>
      <c r="V39" s="709"/>
      <c r="W39" s="709"/>
      <c r="X39" s="709"/>
      <c r="Y39" s="702"/>
      <c r="Z39" s="703"/>
      <c r="AA39" s="716" t="str">
        <f>IF(U37="","",IF(AND($H$19="可",U37&gt;=0.05),"可","否"))</f>
        <v/>
      </c>
      <c r="AB39" s="716"/>
      <c r="AC39" s="716"/>
      <c r="AD39" s="716"/>
      <c r="AH39" s="117"/>
      <c r="AI39" s="117"/>
      <c r="AJ39" s="117"/>
      <c r="AK39" s="117"/>
    </row>
    <row r="40" spans="2:37" ht="21.9" customHeight="1">
      <c r="B40" s="676"/>
      <c r="C40" s="677"/>
      <c r="D40" s="677"/>
      <c r="E40" s="677"/>
      <c r="F40" s="677"/>
      <c r="G40" s="677"/>
      <c r="H40" s="677"/>
      <c r="I40" s="677"/>
      <c r="J40" s="677"/>
      <c r="K40" s="678"/>
      <c r="L40" s="705" t="str">
        <f t="shared" si="0"/>
        <v/>
      </c>
      <c r="M40" s="705"/>
      <c r="N40" s="705"/>
      <c r="O40" s="705"/>
      <c r="P40" s="705"/>
      <c r="Q40" s="710"/>
      <c r="R40" s="711"/>
      <c r="S40" s="711"/>
      <c r="T40" s="712"/>
      <c r="U40" s="710"/>
      <c r="V40" s="711"/>
      <c r="W40" s="711"/>
      <c r="X40" s="712"/>
      <c r="Y40" s="702"/>
      <c r="Z40" s="703"/>
      <c r="AA40" s="715" t="str">
        <f t="shared" si="2"/>
        <v/>
      </c>
      <c r="AB40" s="715"/>
      <c r="AC40" s="715"/>
      <c r="AD40" s="715"/>
      <c r="AH40" s="117"/>
      <c r="AI40" s="117"/>
      <c r="AJ40" s="117"/>
      <c r="AK40" s="117"/>
    </row>
    <row r="41" spans="2:37" ht="21.9" customHeight="1">
      <c r="B41" s="676" t="s">
        <v>173</v>
      </c>
      <c r="C41" s="677"/>
      <c r="D41" s="677"/>
      <c r="E41" s="677"/>
      <c r="F41" s="677"/>
      <c r="G41" s="677"/>
      <c r="H41" s="677"/>
      <c r="I41" s="677"/>
      <c r="J41" s="677"/>
      <c r="K41" s="678"/>
      <c r="L41" s="705" t="str">
        <f t="shared" si="0"/>
        <v/>
      </c>
      <c r="M41" s="705"/>
      <c r="N41" s="705"/>
      <c r="O41" s="705"/>
      <c r="P41" s="705"/>
      <c r="Q41" s="727"/>
      <c r="R41" s="727"/>
      <c r="S41" s="727"/>
      <c r="T41" s="727"/>
      <c r="U41" s="727"/>
      <c r="V41" s="727"/>
      <c r="W41" s="727"/>
      <c r="X41" s="727"/>
      <c r="Y41" s="702"/>
      <c r="Z41" s="703"/>
      <c r="AA41" s="715" t="str">
        <f t="shared" si="2"/>
        <v/>
      </c>
      <c r="AB41" s="715"/>
      <c r="AC41" s="715"/>
      <c r="AD41" s="715"/>
      <c r="AH41" s="117"/>
      <c r="AI41" s="117"/>
      <c r="AJ41" s="117"/>
      <c r="AK41" s="117"/>
    </row>
    <row r="42" spans="2:37" ht="19.5" customHeight="1">
      <c r="B42" s="728" t="s">
        <v>174</v>
      </c>
      <c r="C42" s="729"/>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row>
    <row r="43" spans="2:37" ht="19.5" customHeight="1">
      <c r="B43" s="728"/>
      <c r="C43" s="729"/>
      <c r="D43" s="729"/>
      <c r="E43" s="729"/>
      <c r="F43" s="729"/>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row>
    <row r="44" spans="2:37" ht="19.5" customHeight="1">
      <c r="B44" s="729"/>
      <c r="C44" s="729"/>
      <c r="D44" s="729"/>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row>
    <row r="45" spans="2:37" ht="20.25" customHeight="1"/>
    <row r="46" spans="2:37" ht="21.9" customHeight="1">
      <c r="B46" s="698" t="s">
        <v>175</v>
      </c>
      <c r="C46" s="699"/>
      <c r="D46" s="699"/>
      <c r="E46" s="699"/>
      <c r="F46" s="699"/>
      <c r="G46" s="699"/>
      <c r="H46" s="699"/>
      <c r="I46" s="699"/>
      <c r="J46" s="699"/>
      <c r="K46" s="699"/>
      <c r="L46" s="699"/>
      <c r="M46" s="699"/>
      <c r="N46" s="699"/>
      <c r="O46" s="699"/>
      <c r="P46" s="699"/>
      <c r="Q46" s="699"/>
      <c r="R46" s="699"/>
      <c r="S46" s="699"/>
      <c r="T46" s="699"/>
      <c r="U46" s="699"/>
      <c r="V46" s="699"/>
      <c r="W46" s="700"/>
      <c r="Y46" s="129" t="s">
        <v>176</v>
      </c>
    </row>
    <row r="47" spans="2:37" ht="21.9" customHeight="1">
      <c r="B47" s="112" t="s">
        <v>177</v>
      </c>
    </row>
    <row r="48" spans="2:37" ht="21.9" customHeight="1">
      <c r="B48" s="718" t="s">
        <v>178</v>
      </c>
      <c r="C48" s="718"/>
      <c r="D48" s="718"/>
      <c r="E48" s="718"/>
      <c r="F48" s="718"/>
      <c r="G48" s="718"/>
      <c r="H48" s="718"/>
      <c r="I48" s="718"/>
      <c r="J48" s="718"/>
      <c r="K48" s="720" t="s">
        <v>179</v>
      </c>
      <c r="L48" s="721"/>
      <c r="M48" s="721"/>
      <c r="N48" s="721"/>
      <c r="O48" s="721"/>
      <c r="P48" s="721"/>
      <c r="Q48" s="721"/>
      <c r="R48" s="721"/>
      <c r="S48" s="721"/>
      <c r="T48" s="721"/>
      <c r="U48" s="721"/>
      <c r="V48" s="721"/>
      <c r="W48" s="721"/>
      <c r="X48" s="721"/>
      <c r="Y48" s="721"/>
      <c r="Z48" s="721"/>
      <c r="AA48" s="721"/>
      <c r="AB48" s="721"/>
      <c r="AC48" s="721"/>
      <c r="AD48" s="721"/>
      <c r="AE48" s="721"/>
      <c r="AF48" s="722"/>
    </row>
    <row r="49" spans="2:32" ht="21.9" customHeight="1">
      <c r="B49" s="719"/>
      <c r="C49" s="719"/>
      <c r="D49" s="719"/>
      <c r="E49" s="719"/>
      <c r="F49" s="719"/>
      <c r="G49" s="719"/>
      <c r="H49" s="719"/>
      <c r="I49" s="719"/>
      <c r="J49" s="719"/>
      <c r="K49" s="723"/>
      <c r="L49" s="724"/>
      <c r="M49" s="724"/>
      <c r="N49" s="724"/>
      <c r="O49" s="724"/>
      <c r="P49" s="724"/>
      <c r="Q49" s="724"/>
      <c r="R49" s="724"/>
      <c r="S49" s="724"/>
      <c r="T49" s="724"/>
      <c r="U49" s="724"/>
      <c r="V49" s="724"/>
      <c r="W49" s="724"/>
      <c r="X49" s="724"/>
      <c r="Y49" s="724"/>
      <c r="Z49" s="724"/>
      <c r="AA49" s="724"/>
      <c r="AB49" s="724"/>
      <c r="AC49" s="724"/>
      <c r="AD49" s="724"/>
      <c r="AE49" s="724"/>
      <c r="AF49" s="725"/>
    </row>
    <row r="50" spans="2:32" ht="36" customHeight="1">
      <c r="B50" s="726" t="s">
        <v>180</v>
      </c>
      <c r="C50" s="726"/>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row>
    <row r="51" spans="2:32" ht="21.9" customHeight="1"/>
    <row r="52" spans="2:32" ht="21.9" customHeight="1">
      <c r="B52" s="698" t="s">
        <v>181</v>
      </c>
      <c r="C52" s="699"/>
      <c r="D52" s="699"/>
      <c r="E52" s="699"/>
      <c r="F52" s="699"/>
      <c r="G52" s="699"/>
      <c r="H52" s="699"/>
      <c r="I52" s="700"/>
      <c r="K52" s="129" t="s">
        <v>182</v>
      </c>
    </row>
    <row r="53" spans="2:32" ht="21.9" customHeight="1">
      <c r="B53" s="112" t="s">
        <v>183</v>
      </c>
    </row>
    <row r="54" spans="2:32" ht="21.9" customHeight="1">
      <c r="B54" s="672"/>
      <c r="C54" s="672"/>
      <c r="D54" s="672"/>
      <c r="E54" s="672"/>
      <c r="F54" s="672"/>
      <c r="G54" s="672"/>
      <c r="H54" s="672"/>
      <c r="I54" s="672"/>
      <c r="J54" s="672"/>
      <c r="K54" s="672"/>
      <c r="L54" s="672" t="s">
        <v>163</v>
      </c>
      <c r="M54" s="672"/>
      <c r="N54" s="672"/>
      <c r="O54" s="672"/>
      <c r="P54" s="672"/>
      <c r="Q54" s="701" t="s">
        <v>164</v>
      </c>
      <c r="R54" s="701"/>
      <c r="S54" s="701"/>
      <c r="T54" s="701"/>
      <c r="U54" s="702"/>
      <c r="V54" s="703"/>
      <c r="W54" s="704" t="s">
        <v>184</v>
      </c>
      <c r="X54" s="672"/>
      <c r="Y54" s="672"/>
      <c r="Z54" s="672"/>
    </row>
    <row r="55" spans="2:32" ht="21.9" customHeight="1">
      <c r="B55" s="672"/>
      <c r="C55" s="672"/>
      <c r="D55" s="672"/>
      <c r="E55" s="672"/>
      <c r="F55" s="672"/>
      <c r="G55" s="672"/>
      <c r="H55" s="672"/>
      <c r="I55" s="672"/>
      <c r="J55" s="672"/>
      <c r="K55" s="672"/>
      <c r="L55" s="672"/>
      <c r="M55" s="672"/>
      <c r="N55" s="672"/>
      <c r="O55" s="672"/>
      <c r="P55" s="672"/>
      <c r="Q55" s="701"/>
      <c r="R55" s="701"/>
      <c r="S55" s="701"/>
      <c r="T55" s="701"/>
      <c r="U55" s="702"/>
      <c r="V55" s="703"/>
      <c r="W55" s="672"/>
      <c r="X55" s="672"/>
      <c r="Y55" s="672"/>
      <c r="Z55" s="672"/>
    </row>
    <row r="56" spans="2:32" ht="21.9" customHeight="1">
      <c r="B56" s="676" t="s">
        <v>147</v>
      </c>
      <c r="C56" s="677"/>
      <c r="D56" s="677"/>
      <c r="E56" s="677"/>
      <c r="F56" s="677"/>
      <c r="G56" s="677"/>
      <c r="H56" s="677"/>
      <c r="I56" s="677"/>
      <c r="J56" s="677"/>
      <c r="K56" s="678"/>
      <c r="L56" s="705" t="str">
        <f>IF(N16="","",EOMONTH(AI16,0))</f>
        <v/>
      </c>
      <c r="M56" s="705"/>
      <c r="N56" s="705"/>
      <c r="O56" s="705"/>
      <c r="P56" s="705"/>
      <c r="Q56" s="713" t="str">
        <f>IF($P$17=0,"",$P$17)</f>
        <v/>
      </c>
      <c r="R56" s="714"/>
      <c r="S56" s="714"/>
      <c r="T56" s="714"/>
      <c r="U56" s="702"/>
      <c r="V56" s="703"/>
      <c r="W56" s="710"/>
      <c r="X56" s="711"/>
      <c r="Y56" s="711"/>
      <c r="Z56" s="712"/>
    </row>
    <row r="57" spans="2:32" ht="21.9" customHeight="1">
      <c r="B57" s="676" t="s">
        <v>185</v>
      </c>
      <c r="C57" s="677"/>
      <c r="D57" s="677"/>
      <c r="E57" s="677"/>
      <c r="F57" s="677"/>
      <c r="G57" s="677"/>
      <c r="H57" s="677"/>
      <c r="I57" s="677"/>
      <c r="J57" s="677"/>
      <c r="K57" s="678"/>
      <c r="L57" s="705" t="str">
        <f t="shared" ref="L57:L74" si="3">IF($N$16="","",EOMONTH(L56,1))</f>
        <v/>
      </c>
      <c r="M57" s="705"/>
      <c r="N57" s="705"/>
      <c r="O57" s="705"/>
      <c r="P57" s="705"/>
      <c r="Q57" s="706"/>
      <c r="R57" s="707"/>
      <c r="S57" s="707"/>
      <c r="T57" s="707"/>
      <c r="U57" s="702"/>
      <c r="V57" s="703"/>
      <c r="W57" s="710"/>
      <c r="X57" s="711"/>
      <c r="Y57" s="711"/>
      <c r="Z57" s="712"/>
    </row>
    <row r="58" spans="2:32" ht="21.9" customHeight="1">
      <c r="B58" s="676" t="s">
        <v>186</v>
      </c>
      <c r="C58" s="677"/>
      <c r="D58" s="677"/>
      <c r="E58" s="677"/>
      <c r="F58" s="677"/>
      <c r="G58" s="677"/>
      <c r="H58" s="677"/>
      <c r="I58" s="677"/>
      <c r="J58" s="677"/>
      <c r="K58" s="678"/>
      <c r="L58" s="705" t="str">
        <f t="shared" si="3"/>
        <v/>
      </c>
      <c r="M58" s="705"/>
      <c r="N58" s="705"/>
      <c r="O58" s="705"/>
      <c r="P58" s="705"/>
      <c r="Q58" s="706"/>
      <c r="R58" s="707"/>
      <c r="S58" s="707"/>
      <c r="T58" s="707"/>
      <c r="U58" s="702"/>
      <c r="V58" s="703"/>
      <c r="W58" s="715" t="str">
        <f>IF(Q56="","",IF(OR(AND($AJ$8=7,Q56&lt;=750,$H$20="可"),(AND($AJ$8=8,Q56&lt;=900,$H$20="可"))),"可","否"))</f>
        <v/>
      </c>
      <c r="X58" s="715"/>
      <c r="Y58" s="715"/>
      <c r="Z58" s="715"/>
    </row>
    <row r="59" spans="2:32" ht="21.9" customHeight="1">
      <c r="B59" s="676"/>
      <c r="C59" s="677"/>
      <c r="D59" s="677"/>
      <c r="E59" s="677"/>
      <c r="F59" s="677"/>
      <c r="G59" s="677"/>
      <c r="H59" s="677"/>
      <c r="I59" s="677"/>
      <c r="J59" s="677"/>
      <c r="K59" s="678"/>
      <c r="L59" s="705" t="str">
        <f t="shared" si="3"/>
        <v/>
      </c>
      <c r="M59" s="705"/>
      <c r="N59" s="705"/>
      <c r="O59" s="705"/>
      <c r="P59" s="705"/>
      <c r="Q59" s="706"/>
      <c r="R59" s="707"/>
      <c r="S59" s="707"/>
      <c r="T59" s="707"/>
      <c r="U59" s="702"/>
      <c r="V59" s="703"/>
      <c r="W59" s="715" t="str">
        <f t="shared" ref="W59:W74" si="4">IF(Q57="","",IF(OR(AND($AJ$8=7,Q57&lt;=750,$H$20="可"),(AND($AJ$8=8,Q57&lt;=900,$H$20="可"))),"可","否"))</f>
        <v/>
      </c>
      <c r="X59" s="715"/>
      <c r="Y59" s="715"/>
      <c r="Z59" s="715"/>
    </row>
    <row r="60" spans="2:32" ht="21.9" customHeight="1">
      <c r="B60" s="676"/>
      <c r="C60" s="677"/>
      <c r="D60" s="677"/>
      <c r="E60" s="677"/>
      <c r="F60" s="677"/>
      <c r="G60" s="677"/>
      <c r="H60" s="677"/>
      <c r="I60" s="677"/>
      <c r="J60" s="677"/>
      <c r="K60" s="678"/>
      <c r="L60" s="705" t="str">
        <f t="shared" si="3"/>
        <v/>
      </c>
      <c r="M60" s="705"/>
      <c r="N60" s="705"/>
      <c r="O60" s="705"/>
      <c r="P60" s="705"/>
      <c r="Q60" s="706"/>
      <c r="R60" s="707"/>
      <c r="S60" s="707"/>
      <c r="T60" s="707"/>
      <c r="U60" s="702"/>
      <c r="V60" s="703"/>
      <c r="W60" s="715" t="str">
        <f t="shared" si="4"/>
        <v/>
      </c>
      <c r="X60" s="715"/>
      <c r="Y60" s="715"/>
      <c r="Z60" s="715"/>
    </row>
    <row r="61" spans="2:32" ht="21.9" customHeight="1">
      <c r="B61" s="676"/>
      <c r="C61" s="677"/>
      <c r="D61" s="677"/>
      <c r="E61" s="677"/>
      <c r="F61" s="677"/>
      <c r="G61" s="677"/>
      <c r="H61" s="677"/>
      <c r="I61" s="677"/>
      <c r="J61" s="677"/>
      <c r="K61" s="678"/>
      <c r="L61" s="705" t="str">
        <f t="shared" si="3"/>
        <v/>
      </c>
      <c r="M61" s="705"/>
      <c r="N61" s="705"/>
      <c r="O61" s="705"/>
      <c r="P61" s="705"/>
      <c r="Q61" s="706"/>
      <c r="R61" s="707"/>
      <c r="S61" s="707"/>
      <c r="T61" s="707"/>
      <c r="U61" s="702"/>
      <c r="V61" s="703"/>
      <c r="W61" s="715" t="str">
        <f t="shared" si="4"/>
        <v/>
      </c>
      <c r="X61" s="715"/>
      <c r="Y61" s="715"/>
      <c r="Z61" s="715"/>
    </row>
    <row r="62" spans="2:32" ht="21.9" customHeight="1">
      <c r="B62" s="676"/>
      <c r="C62" s="677"/>
      <c r="D62" s="677"/>
      <c r="E62" s="677"/>
      <c r="F62" s="677"/>
      <c r="G62" s="677"/>
      <c r="H62" s="677"/>
      <c r="I62" s="677"/>
      <c r="J62" s="677"/>
      <c r="K62" s="678"/>
      <c r="L62" s="705" t="str">
        <f t="shared" si="3"/>
        <v/>
      </c>
      <c r="M62" s="705"/>
      <c r="N62" s="705"/>
      <c r="O62" s="705"/>
      <c r="P62" s="705"/>
      <c r="Q62" s="706"/>
      <c r="R62" s="707"/>
      <c r="S62" s="707"/>
      <c r="T62" s="707"/>
      <c r="U62" s="702"/>
      <c r="V62" s="703"/>
      <c r="W62" s="715" t="str">
        <f t="shared" si="4"/>
        <v/>
      </c>
      <c r="X62" s="715"/>
      <c r="Y62" s="715"/>
      <c r="Z62" s="715"/>
    </row>
    <row r="63" spans="2:32" ht="21.9" customHeight="1">
      <c r="B63" s="676"/>
      <c r="C63" s="677"/>
      <c r="D63" s="677"/>
      <c r="E63" s="677"/>
      <c r="F63" s="677"/>
      <c r="G63" s="677"/>
      <c r="H63" s="677"/>
      <c r="I63" s="677"/>
      <c r="J63" s="677"/>
      <c r="K63" s="678"/>
      <c r="L63" s="705" t="str">
        <f t="shared" si="3"/>
        <v/>
      </c>
      <c r="M63" s="705"/>
      <c r="N63" s="705"/>
      <c r="O63" s="705"/>
      <c r="P63" s="705"/>
      <c r="Q63" s="706"/>
      <c r="R63" s="707"/>
      <c r="S63" s="707"/>
      <c r="T63" s="707"/>
      <c r="U63" s="717" t="s">
        <v>171</v>
      </c>
      <c r="V63" s="730"/>
      <c r="W63" s="715" t="str">
        <f t="shared" si="4"/>
        <v/>
      </c>
      <c r="X63" s="715"/>
      <c r="Y63" s="715"/>
      <c r="Z63" s="715"/>
    </row>
    <row r="64" spans="2:32" ht="21.9" customHeight="1">
      <c r="B64" s="676"/>
      <c r="C64" s="677"/>
      <c r="D64" s="677"/>
      <c r="E64" s="677"/>
      <c r="F64" s="677"/>
      <c r="G64" s="677"/>
      <c r="H64" s="677"/>
      <c r="I64" s="677"/>
      <c r="J64" s="677"/>
      <c r="K64" s="678"/>
      <c r="L64" s="705" t="str">
        <f t="shared" si="3"/>
        <v/>
      </c>
      <c r="M64" s="705"/>
      <c r="N64" s="705"/>
      <c r="O64" s="705"/>
      <c r="P64" s="705"/>
      <c r="Q64" s="706"/>
      <c r="R64" s="707"/>
      <c r="S64" s="707"/>
      <c r="T64" s="707"/>
      <c r="U64" s="717"/>
      <c r="V64" s="730"/>
      <c r="W64" s="715" t="str">
        <f t="shared" si="4"/>
        <v/>
      </c>
      <c r="X64" s="715"/>
      <c r="Y64" s="715"/>
      <c r="Z64" s="715"/>
    </row>
    <row r="65" spans="2:32" ht="21.9" customHeight="1">
      <c r="B65" s="676"/>
      <c r="C65" s="677"/>
      <c r="D65" s="677"/>
      <c r="E65" s="677"/>
      <c r="F65" s="677"/>
      <c r="G65" s="677"/>
      <c r="H65" s="677"/>
      <c r="I65" s="677"/>
      <c r="J65" s="677"/>
      <c r="K65" s="678"/>
      <c r="L65" s="705" t="str">
        <f t="shared" si="3"/>
        <v/>
      </c>
      <c r="M65" s="705"/>
      <c r="N65" s="705"/>
      <c r="O65" s="705"/>
      <c r="P65" s="705"/>
      <c r="Q65" s="706"/>
      <c r="R65" s="707"/>
      <c r="S65" s="707"/>
      <c r="T65" s="707"/>
      <c r="U65" s="717"/>
      <c r="V65" s="730"/>
      <c r="W65" s="715" t="str">
        <f t="shared" si="4"/>
        <v/>
      </c>
      <c r="X65" s="715"/>
      <c r="Y65" s="715"/>
      <c r="Z65" s="715"/>
    </row>
    <row r="66" spans="2:32" ht="21.9" customHeight="1">
      <c r="B66" s="676"/>
      <c r="C66" s="677"/>
      <c r="D66" s="677"/>
      <c r="E66" s="677"/>
      <c r="F66" s="677"/>
      <c r="G66" s="677"/>
      <c r="H66" s="677"/>
      <c r="I66" s="677"/>
      <c r="J66" s="677"/>
      <c r="K66" s="678"/>
      <c r="L66" s="705" t="str">
        <f t="shared" si="3"/>
        <v/>
      </c>
      <c r="M66" s="705"/>
      <c r="N66" s="705"/>
      <c r="O66" s="705"/>
      <c r="P66" s="705"/>
      <c r="Q66" s="706"/>
      <c r="R66" s="707"/>
      <c r="S66" s="707"/>
      <c r="T66" s="707"/>
      <c r="U66" s="717"/>
      <c r="V66" s="730"/>
      <c r="W66" s="715" t="str">
        <f t="shared" si="4"/>
        <v/>
      </c>
      <c r="X66" s="715"/>
      <c r="Y66" s="715"/>
      <c r="Z66" s="715"/>
    </row>
    <row r="67" spans="2:32" ht="21.9" customHeight="1">
      <c r="B67" s="676"/>
      <c r="C67" s="677"/>
      <c r="D67" s="677"/>
      <c r="E67" s="677"/>
      <c r="F67" s="677"/>
      <c r="G67" s="677"/>
      <c r="H67" s="677"/>
      <c r="I67" s="677"/>
      <c r="J67" s="677"/>
      <c r="K67" s="678"/>
      <c r="L67" s="705" t="str">
        <f t="shared" si="3"/>
        <v/>
      </c>
      <c r="M67" s="705"/>
      <c r="N67" s="705"/>
      <c r="O67" s="705"/>
      <c r="P67" s="705"/>
      <c r="Q67" s="706"/>
      <c r="R67" s="707"/>
      <c r="S67" s="707"/>
      <c r="T67" s="707"/>
      <c r="U67" s="702"/>
      <c r="V67" s="703"/>
      <c r="W67" s="715" t="str">
        <f t="shared" si="4"/>
        <v/>
      </c>
      <c r="X67" s="715"/>
      <c r="Y67" s="715"/>
      <c r="Z67" s="715"/>
    </row>
    <row r="68" spans="2:32" ht="21.9" customHeight="1">
      <c r="B68" s="676"/>
      <c r="C68" s="677"/>
      <c r="D68" s="677"/>
      <c r="E68" s="677"/>
      <c r="F68" s="677"/>
      <c r="G68" s="677"/>
      <c r="H68" s="677"/>
      <c r="I68" s="677"/>
      <c r="J68" s="677"/>
      <c r="K68" s="678"/>
      <c r="L68" s="705" t="str">
        <f t="shared" si="3"/>
        <v/>
      </c>
      <c r="M68" s="705"/>
      <c r="N68" s="705"/>
      <c r="O68" s="705"/>
      <c r="P68" s="705"/>
      <c r="Q68" s="706"/>
      <c r="R68" s="707"/>
      <c r="S68" s="707"/>
      <c r="T68" s="707"/>
      <c r="U68" s="702"/>
      <c r="V68" s="703"/>
      <c r="W68" s="715" t="str">
        <f t="shared" si="4"/>
        <v/>
      </c>
      <c r="X68" s="715"/>
      <c r="Y68" s="715"/>
      <c r="Z68" s="715"/>
    </row>
    <row r="69" spans="2:32" ht="21.9" customHeight="1">
      <c r="B69" s="676"/>
      <c r="C69" s="677"/>
      <c r="D69" s="677"/>
      <c r="E69" s="677"/>
      <c r="F69" s="677"/>
      <c r="G69" s="677"/>
      <c r="H69" s="677"/>
      <c r="I69" s="677"/>
      <c r="J69" s="677"/>
      <c r="K69" s="678"/>
      <c r="L69" s="705" t="str">
        <f t="shared" si="3"/>
        <v/>
      </c>
      <c r="M69" s="705"/>
      <c r="N69" s="705"/>
      <c r="O69" s="705"/>
      <c r="P69" s="705"/>
      <c r="Q69" s="706"/>
      <c r="R69" s="707"/>
      <c r="S69" s="707"/>
      <c r="T69" s="707"/>
      <c r="U69" s="702"/>
      <c r="V69" s="703"/>
      <c r="W69" s="715" t="str">
        <f t="shared" si="4"/>
        <v/>
      </c>
      <c r="X69" s="715"/>
      <c r="Y69" s="715"/>
      <c r="Z69" s="715"/>
    </row>
    <row r="70" spans="2:32" ht="21.9" customHeight="1">
      <c r="B70" s="676"/>
      <c r="C70" s="677"/>
      <c r="D70" s="677"/>
      <c r="E70" s="677"/>
      <c r="F70" s="677"/>
      <c r="G70" s="677"/>
      <c r="H70" s="677"/>
      <c r="I70" s="677"/>
      <c r="J70" s="677"/>
      <c r="K70" s="678"/>
      <c r="L70" s="705" t="str">
        <f t="shared" si="3"/>
        <v/>
      </c>
      <c r="M70" s="705"/>
      <c r="N70" s="705"/>
      <c r="O70" s="705"/>
      <c r="P70" s="705"/>
      <c r="Q70" s="673"/>
      <c r="R70" s="673"/>
      <c r="S70" s="673"/>
      <c r="T70" s="673"/>
      <c r="W70" s="715" t="str">
        <f t="shared" si="4"/>
        <v/>
      </c>
      <c r="X70" s="715"/>
      <c r="Y70" s="715"/>
      <c r="Z70" s="715"/>
    </row>
    <row r="71" spans="2:32" ht="21.9" customHeight="1">
      <c r="B71" s="676"/>
      <c r="C71" s="677"/>
      <c r="D71" s="677"/>
      <c r="E71" s="677"/>
      <c r="F71" s="677"/>
      <c r="G71" s="677"/>
      <c r="H71" s="677"/>
      <c r="I71" s="677"/>
      <c r="J71" s="677"/>
      <c r="K71" s="678"/>
      <c r="L71" s="705" t="str">
        <f t="shared" si="3"/>
        <v/>
      </c>
      <c r="M71" s="705"/>
      <c r="N71" s="705"/>
      <c r="O71" s="705"/>
      <c r="P71" s="705"/>
      <c r="Q71" s="673"/>
      <c r="R71" s="673"/>
      <c r="S71" s="673"/>
      <c r="T71" s="673"/>
      <c r="W71" s="715" t="str">
        <f t="shared" si="4"/>
        <v/>
      </c>
      <c r="X71" s="715"/>
      <c r="Y71" s="715"/>
      <c r="Z71" s="715"/>
    </row>
    <row r="72" spans="2:32" ht="21.9" customHeight="1">
      <c r="B72" s="676"/>
      <c r="C72" s="677"/>
      <c r="D72" s="677"/>
      <c r="E72" s="677"/>
      <c r="F72" s="677"/>
      <c r="G72" s="677"/>
      <c r="H72" s="677"/>
      <c r="I72" s="677"/>
      <c r="J72" s="677"/>
      <c r="K72" s="678"/>
      <c r="L72" s="705" t="str">
        <f t="shared" si="3"/>
        <v/>
      </c>
      <c r="M72" s="705"/>
      <c r="N72" s="705"/>
      <c r="O72" s="705"/>
      <c r="P72" s="705"/>
      <c r="Q72" s="673"/>
      <c r="R72" s="673"/>
      <c r="S72" s="673"/>
      <c r="T72" s="673"/>
      <c r="W72" s="715" t="str">
        <f t="shared" si="4"/>
        <v/>
      </c>
      <c r="X72" s="715"/>
      <c r="Y72" s="715"/>
      <c r="Z72" s="715"/>
    </row>
    <row r="73" spans="2:32" ht="21.9" customHeight="1">
      <c r="B73" s="676"/>
      <c r="C73" s="677"/>
      <c r="D73" s="677"/>
      <c r="E73" s="677"/>
      <c r="F73" s="677"/>
      <c r="G73" s="677"/>
      <c r="H73" s="677"/>
      <c r="I73" s="677"/>
      <c r="J73" s="677"/>
      <c r="K73" s="678"/>
      <c r="L73" s="705" t="str">
        <f t="shared" si="3"/>
        <v/>
      </c>
      <c r="M73" s="705"/>
      <c r="N73" s="705"/>
      <c r="O73" s="705"/>
      <c r="P73" s="705"/>
      <c r="Q73" s="673"/>
      <c r="R73" s="673"/>
      <c r="S73" s="673"/>
      <c r="T73" s="673"/>
      <c r="W73" s="715" t="str">
        <f t="shared" si="4"/>
        <v/>
      </c>
      <c r="X73" s="715"/>
      <c r="Y73" s="715"/>
      <c r="Z73" s="715"/>
    </row>
    <row r="74" spans="2:32" ht="21.9" customHeight="1">
      <c r="B74" s="676"/>
      <c r="C74" s="677"/>
      <c r="D74" s="677"/>
      <c r="E74" s="677"/>
      <c r="F74" s="677"/>
      <c r="G74" s="677"/>
      <c r="H74" s="677"/>
      <c r="I74" s="677"/>
      <c r="J74" s="677"/>
      <c r="K74" s="678"/>
      <c r="L74" s="705" t="str">
        <f t="shared" si="3"/>
        <v/>
      </c>
      <c r="M74" s="705"/>
      <c r="N74" s="705"/>
      <c r="O74" s="705"/>
      <c r="P74" s="705"/>
      <c r="Q74" s="673"/>
      <c r="R74" s="673"/>
      <c r="S74" s="673"/>
      <c r="T74" s="673"/>
      <c r="W74" s="715" t="str">
        <f t="shared" si="4"/>
        <v/>
      </c>
      <c r="X74" s="715"/>
      <c r="Y74" s="715"/>
      <c r="Z74" s="715"/>
    </row>
    <row r="75" spans="2:32" ht="21.9" customHeight="1">
      <c r="B75" s="696" t="s">
        <v>187</v>
      </c>
      <c r="C75" s="697"/>
      <c r="D75" s="697"/>
      <c r="E75" s="697"/>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row>
    <row r="76" spans="2:32" ht="21.9" customHeight="1">
      <c r="B76" s="696"/>
      <c r="C76" s="697"/>
      <c r="D76" s="697"/>
      <c r="E76" s="697"/>
      <c r="F76" s="697"/>
      <c r="G76" s="697"/>
      <c r="H76" s="697"/>
      <c r="I76" s="697"/>
      <c r="J76" s="697"/>
      <c r="K76" s="697"/>
      <c r="L76" s="697"/>
      <c r="M76" s="697"/>
      <c r="N76" s="697"/>
      <c r="O76" s="697"/>
      <c r="P76" s="697"/>
      <c r="Q76" s="697"/>
      <c r="R76" s="697"/>
      <c r="S76" s="697"/>
      <c r="T76" s="697"/>
      <c r="U76" s="697"/>
      <c r="V76" s="697"/>
      <c r="W76" s="697"/>
      <c r="X76" s="697"/>
      <c r="Y76" s="697"/>
      <c r="Z76" s="697"/>
      <c r="AA76" s="697"/>
      <c r="AB76" s="697"/>
      <c r="AC76" s="697"/>
      <c r="AD76" s="697"/>
      <c r="AE76" s="697"/>
      <c r="AF76" s="697"/>
    </row>
    <row r="77" spans="2:32" ht="21.9" customHeight="1">
      <c r="B77" s="696"/>
      <c r="C77" s="697"/>
      <c r="D77" s="697"/>
      <c r="E77" s="697"/>
      <c r="F77" s="697"/>
      <c r="G77" s="697"/>
      <c r="H77" s="697"/>
      <c r="I77" s="697"/>
      <c r="J77" s="697"/>
      <c r="K77" s="697"/>
      <c r="L77" s="697"/>
      <c r="M77" s="697"/>
      <c r="N77" s="697"/>
      <c r="O77" s="697"/>
      <c r="P77" s="697"/>
      <c r="Q77" s="697"/>
      <c r="R77" s="697"/>
      <c r="S77" s="697"/>
      <c r="T77" s="697"/>
      <c r="U77" s="697"/>
      <c r="V77" s="697"/>
      <c r="W77" s="697"/>
      <c r="X77" s="697"/>
      <c r="Y77" s="697"/>
      <c r="Z77" s="697"/>
      <c r="AA77" s="697"/>
      <c r="AB77" s="697"/>
      <c r="AC77" s="697"/>
      <c r="AD77" s="697"/>
      <c r="AE77" s="697"/>
      <c r="AF77" s="697"/>
    </row>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14"/>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ageMargins left="0.7" right="0.7" top="0.75" bottom="0.75" header="0.3" footer="0.3"/>
  <pageSetup paperSize="9" scale="73" orientation="portrait" r:id="rId1"/>
  <rowBreaks count="1" manualBreakCount="1">
    <brk id="44"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view="pageBreakPreview" zoomScale="60" zoomScaleNormal="70" workbookViewId="0">
      <selection activeCell="A2" sqref="A2:T2"/>
    </sheetView>
  </sheetViews>
  <sheetFormatPr defaultColWidth="9" defaultRowHeight="13.2"/>
  <cols>
    <col min="1" max="1" width="3.77734375" style="132" customWidth="1"/>
    <col min="2" max="18" width="9" style="132"/>
    <col min="19" max="19" width="10.77734375" style="132" customWidth="1"/>
    <col min="20" max="20" width="3.77734375" style="132" customWidth="1"/>
    <col min="21" max="21" width="5" style="132" customWidth="1"/>
    <col min="22" max="16384" width="9" style="132"/>
  </cols>
  <sheetData>
    <row r="1" spans="1:21" ht="14.4">
      <c r="A1" s="130" t="s">
        <v>254</v>
      </c>
      <c r="B1" s="95"/>
      <c r="C1" s="95"/>
      <c r="D1" s="96"/>
      <c r="E1" s="95"/>
      <c r="F1" s="95"/>
      <c r="G1" s="95"/>
      <c r="H1" s="131"/>
      <c r="I1" s="131"/>
      <c r="J1" s="131"/>
      <c r="K1" s="131"/>
      <c r="L1" s="131"/>
      <c r="M1" s="131"/>
      <c r="N1" s="131"/>
      <c r="O1" s="131"/>
      <c r="P1" s="131"/>
      <c r="Q1" s="131"/>
      <c r="R1" s="131"/>
      <c r="S1" s="131"/>
      <c r="T1" s="131"/>
      <c r="U1" s="131"/>
    </row>
    <row r="2" spans="1:21" ht="27.75" customHeight="1">
      <c r="A2" s="743" t="s">
        <v>101</v>
      </c>
      <c r="B2" s="743"/>
      <c r="C2" s="743"/>
      <c r="D2" s="743"/>
      <c r="E2" s="743"/>
      <c r="F2" s="743"/>
      <c r="G2" s="743"/>
      <c r="H2" s="743"/>
      <c r="I2" s="743"/>
      <c r="J2" s="743"/>
      <c r="K2" s="743"/>
      <c r="L2" s="743"/>
      <c r="M2" s="743"/>
      <c r="N2" s="743"/>
      <c r="O2" s="743"/>
      <c r="P2" s="743"/>
      <c r="Q2" s="743"/>
      <c r="R2" s="743"/>
      <c r="S2" s="743"/>
      <c r="T2" s="743"/>
      <c r="U2" s="133"/>
    </row>
    <row r="3" spans="1:21" ht="5.25" customHeight="1">
      <c r="A3" s="130"/>
      <c r="B3" s="134"/>
      <c r="C3" s="134"/>
      <c r="D3" s="134"/>
      <c r="E3" s="134"/>
      <c r="F3" s="134"/>
      <c r="G3" s="134"/>
      <c r="H3" s="134"/>
      <c r="I3" s="134"/>
      <c r="J3" s="134"/>
      <c r="K3" s="134"/>
      <c r="L3" s="134"/>
      <c r="M3" s="134"/>
      <c r="N3" s="134"/>
      <c r="O3" s="134"/>
      <c r="P3" s="134"/>
      <c r="Q3" s="134"/>
      <c r="R3" s="134"/>
      <c r="S3" s="131"/>
      <c r="T3" s="134"/>
      <c r="U3" s="134"/>
    </row>
    <row r="4" spans="1:21" ht="99.75" customHeight="1">
      <c r="A4" s="130"/>
      <c r="B4" s="744" t="s">
        <v>188</v>
      </c>
      <c r="C4" s="744"/>
      <c r="D4" s="744"/>
      <c r="E4" s="744"/>
      <c r="F4" s="744"/>
      <c r="G4" s="744"/>
      <c r="H4" s="744"/>
      <c r="I4" s="744"/>
      <c r="J4" s="744"/>
      <c r="K4" s="744"/>
      <c r="L4" s="744"/>
      <c r="M4" s="744"/>
      <c r="N4" s="744"/>
      <c r="O4" s="744"/>
      <c r="P4" s="744"/>
      <c r="Q4" s="744"/>
      <c r="R4" s="744"/>
      <c r="S4" s="744"/>
      <c r="T4" s="135"/>
      <c r="U4" s="135"/>
    </row>
    <row r="5" spans="1:21" ht="14.4">
      <c r="A5" s="130"/>
      <c r="K5" s="131"/>
      <c r="L5" s="136"/>
      <c r="M5" s="136"/>
      <c r="N5" s="136"/>
      <c r="Q5" s="137"/>
      <c r="R5" s="137"/>
      <c r="S5" s="137"/>
    </row>
    <row r="6" spans="1:21" ht="18.75" customHeight="1">
      <c r="A6" s="130"/>
      <c r="B6" s="105" t="s">
        <v>189</v>
      </c>
      <c r="C6" s="138"/>
      <c r="D6" s="138"/>
      <c r="E6" s="138"/>
      <c r="F6" s="138"/>
      <c r="G6" s="138"/>
      <c r="H6" s="138"/>
      <c r="I6" s="138"/>
      <c r="J6" s="138"/>
      <c r="K6" s="138"/>
      <c r="L6" s="138"/>
      <c r="M6" s="117"/>
      <c r="N6" s="117"/>
      <c r="O6" s="117"/>
      <c r="P6" s="117"/>
      <c r="Q6" s="117"/>
      <c r="R6" s="117"/>
      <c r="T6" s="139"/>
      <c r="U6" s="139"/>
    </row>
    <row r="7" spans="1:21">
      <c r="A7" s="130"/>
      <c r="B7" s="140"/>
      <c r="C7" s="141"/>
      <c r="D7" s="142"/>
      <c r="E7" s="143"/>
      <c r="F7" s="745" t="s">
        <v>102</v>
      </c>
      <c r="G7" s="144"/>
      <c r="H7" s="145"/>
      <c r="I7" s="145"/>
      <c r="J7" s="146" t="s">
        <v>148</v>
      </c>
      <c r="K7" s="147"/>
      <c r="L7" s="145" t="s">
        <v>149</v>
      </c>
      <c r="M7" s="145"/>
      <c r="N7" s="145"/>
      <c r="O7" s="148"/>
      <c r="P7" s="747">
        <f>K7+1</f>
        <v>1</v>
      </c>
      <c r="Q7" s="748"/>
      <c r="R7" s="749"/>
      <c r="S7" s="750" t="s">
        <v>103</v>
      </c>
      <c r="T7" s="139"/>
      <c r="U7" s="139"/>
    </row>
    <row r="8" spans="1:21">
      <c r="A8" s="130"/>
      <c r="B8" s="149"/>
      <c r="C8" s="150"/>
      <c r="D8" s="151"/>
      <c r="E8" s="152"/>
      <c r="F8" s="746"/>
      <c r="G8" s="153" t="s">
        <v>104</v>
      </c>
      <c r="H8" s="154" t="s">
        <v>105</v>
      </c>
      <c r="I8" s="153" t="s">
        <v>106</v>
      </c>
      <c r="J8" s="154" t="s">
        <v>107</v>
      </c>
      <c r="K8" s="154" t="s">
        <v>108</v>
      </c>
      <c r="L8" s="155" t="s">
        <v>109</v>
      </c>
      <c r="M8" s="153" t="s">
        <v>110</v>
      </c>
      <c r="N8" s="154" t="s">
        <v>65</v>
      </c>
      <c r="O8" s="154" t="s">
        <v>66</v>
      </c>
      <c r="P8" s="153" t="s">
        <v>111</v>
      </c>
      <c r="Q8" s="154" t="s">
        <v>112</v>
      </c>
      <c r="R8" s="154" t="s">
        <v>113</v>
      </c>
      <c r="S8" s="751"/>
      <c r="T8" s="139"/>
      <c r="U8" s="139"/>
    </row>
    <row r="9" spans="1:21" ht="38.25" customHeight="1">
      <c r="A9" s="130"/>
      <c r="B9" s="731" t="s">
        <v>114</v>
      </c>
      <c r="C9" s="734" t="s">
        <v>115</v>
      </c>
      <c r="D9" s="735"/>
      <c r="E9" s="736"/>
      <c r="F9" s="156">
        <v>0.5</v>
      </c>
      <c r="G9" s="157"/>
      <c r="H9" s="158"/>
      <c r="I9" s="158"/>
      <c r="J9" s="158"/>
      <c r="K9" s="158"/>
      <c r="L9" s="158"/>
      <c r="M9" s="158"/>
      <c r="N9" s="158"/>
      <c r="O9" s="158"/>
      <c r="P9" s="158"/>
      <c r="Q9" s="158"/>
      <c r="R9" s="158"/>
      <c r="S9" s="97"/>
      <c r="T9" s="136"/>
      <c r="U9" s="136"/>
    </row>
    <row r="10" spans="1:21" ht="31.5" customHeight="1">
      <c r="A10" s="130"/>
      <c r="B10" s="732"/>
      <c r="C10" s="737" t="s">
        <v>116</v>
      </c>
      <c r="D10" s="738"/>
      <c r="E10" s="739"/>
      <c r="F10" s="159">
        <v>0.75</v>
      </c>
      <c r="G10" s="160"/>
      <c r="H10" s="161"/>
      <c r="I10" s="161"/>
      <c r="J10" s="161"/>
      <c r="K10" s="161"/>
      <c r="L10" s="161"/>
      <c r="M10" s="161"/>
      <c r="N10" s="161"/>
      <c r="O10" s="161"/>
      <c r="P10" s="161"/>
      <c r="Q10" s="161"/>
      <c r="R10" s="161"/>
      <c r="S10" s="97"/>
      <c r="T10" s="136"/>
      <c r="U10" s="136"/>
    </row>
    <row r="11" spans="1:21" ht="31.5" customHeight="1">
      <c r="A11" s="130"/>
      <c r="B11" s="733"/>
      <c r="C11" s="740" t="s">
        <v>117</v>
      </c>
      <c r="D11" s="741"/>
      <c r="E11" s="742"/>
      <c r="F11" s="162">
        <v>1</v>
      </c>
      <c r="G11" s="163"/>
      <c r="H11" s="164"/>
      <c r="I11" s="164"/>
      <c r="J11" s="164"/>
      <c r="K11" s="164"/>
      <c r="L11" s="164"/>
      <c r="M11" s="164"/>
      <c r="N11" s="164"/>
      <c r="O11" s="164"/>
      <c r="P11" s="164"/>
      <c r="Q11" s="164"/>
      <c r="R11" s="164"/>
      <c r="S11" s="97"/>
      <c r="T11" s="136"/>
      <c r="U11" s="136"/>
    </row>
    <row r="12" spans="1:21" ht="31.5" customHeight="1">
      <c r="A12" s="130"/>
      <c r="B12" s="731" t="s">
        <v>118</v>
      </c>
      <c r="C12" s="752" t="s">
        <v>57</v>
      </c>
      <c r="D12" s="755" t="s">
        <v>119</v>
      </c>
      <c r="E12" s="756"/>
      <c r="F12" s="165">
        <v>0.5</v>
      </c>
      <c r="G12" s="166"/>
      <c r="H12" s="167"/>
      <c r="I12" s="166"/>
      <c r="J12" s="167"/>
      <c r="K12" s="167"/>
      <c r="L12" s="168"/>
      <c r="M12" s="166"/>
      <c r="N12" s="167"/>
      <c r="O12" s="169"/>
      <c r="P12" s="166"/>
      <c r="Q12" s="167"/>
      <c r="R12" s="167"/>
      <c r="S12" s="97"/>
      <c r="T12" s="136"/>
      <c r="U12" s="136"/>
    </row>
    <row r="13" spans="1:21" ht="31.5" customHeight="1">
      <c r="A13" s="130"/>
      <c r="B13" s="732"/>
      <c r="C13" s="753"/>
      <c r="D13" s="757" t="s">
        <v>116</v>
      </c>
      <c r="E13" s="758"/>
      <c r="F13" s="170">
        <v>0.75</v>
      </c>
      <c r="G13" s="171"/>
      <c r="H13" s="161"/>
      <c r="I13" s="171"/>
      <c r="J13" s="161"/>
      <c r="K13" s="161"/>
      <c r="L13" s="160"/>
      <c r="M13" s="171"/>
      <c r="N13" s="161"/>
      <c r="O13" s="161"/>
      <c r="P13" s="171"/>
      <c r="Q13" s="161"/>
      <c r="R13" s="161"/>
      <c r="S13" s="97"/>
      <c r="T13" s="136"/>
      <c r="U13" s="136"/>
    </row>
    <row r="14" spans="1:21" ht="31.5" customHeight="1">
      <c r="A14" s="130"/>
      <c r="B14" s="732"/>
      <c r="C14" s="754"/>
      <c r="D14" s="759" t="s">
        <v>117</v>
      </c>
      <c r="E14" s="760"/>
      <c r="F14" s="172">
        <v>1</v>
      </c>
      <c r="G14" s="173"/>
      <c r="H14" s="164"/>
      <c r="I14" s="173"/>
      <c r="J14" s="164"/>
      <c r="K14" s="164"/>
      <c r="L14" s="163"/>
      <c r="M14" s="173"/>
      <c r="N14" s="164"/>
      <c r="O14" s="164"/>
      <c r="P14" s="173"/>
      <c r="Q14" s="164"/>
      <c r="R14" s="164"/>
      <c r="S14" s="97"/>
      <c r="T14" s="136"/>
      <c r="U14" s="136"/>
    </row>
    <row r="15" spans="1:21" ht="33" customHeight="1">
      <c r="A15" s="130"/>
      <c r="B15" s="733"/>
      <c r="C15" s="174" t="s">
        <v>58</v>
      </c>
      <c r="D15" s="761" t="s">
        <v>190</v>
      </c>
      <c r="E15" s="762"/>
      <c r="F15" s="175">
        <v>1</v>
      </c>
      <c r="G15" s="166"/>
      <c r="H15" s="167"/>
      <c r="I15" s="166"/>
      <c r="J15" s="167"/>
      <c r="K15" s="167"/>
      <c r="L15" s="168"/>
      <c r="M15" s="166"/>
      <c r="N15" s="167"/>
      <c r="O15" s="167"/>
      <c r="P15" s="166"/>
      <c r="Q15" s="167"/>
      <c r="R15" s="167"/>
      <c r="S15" s="97"/>
      <c r="T15" s="136"/>
      <c r="U15" s="136"/>
    </row>
    <row r="16" spans="1:21" ht="3.75" customHeight="1">
      <c r="A16" s="130"/>
      <c r="B16" s="176"/>
      <c r="C16" s="177"/>
      <c r="D16" s="98"/>
      <c r="E16" s="98"/>
      <c r="F16" s="99"/>
      <c r="G16" s="100"/>
      <c r="H16" s="101"/>
      <c r="I16" s="101"/>
      <c r="J16" s="101"/>
      <c r="K16" s="101"/>
      <c r="L16" s="101"/>
      <c r="M16" s="101"/>
      <c r="N16" s="101"/>
      <c r="O16" s="101"/>
      <c r="P16" s="101"/>
      <c r="Q16" s="101"/>
      <c r="R16" s="101"/>
      <c r="S16" s="178"/>
      <c r="T16" s="136"/>
      <c r="U16" s="136"/>
    </row>
    <row r="17" spans="1:21" ht="18" customHeight="1">
      <c r="A17" s="130"/>
      <c r="B17" s="179"/>
      <c r="C17" s="763" t="s">
        <v>120</v>
      </c>
      <c r="D17" s="763"/>
      <c r="E17" s="763"/>
      <c r="F17" s="180"/>
      <c r="G17" s="181">
        <f>$F$9*G9+$F$10*G10+$F$11*G11+$F$12*G12+$F$13*G13+$F$14*G14+$F$15*G15</f>
        <v>0</v>
      </c>
      <c r="H17" s="181">
        <f t="shared" ref="H17:P17" si="0">$F$9*H9+$F$10*H10+$F$11*H11+$F$12*H12+$F$13*H13+$F$14*H14+$F$15*H15</f>
        <v>0</v>
      </c>
      <c r="I17" s="181">
        <f t="shared" si="0"/>
        <v>0</v>
      </c>
      <c r="J17" s="181">
        <f t="shared" si="0"/>
        <v>0</v>
      </c>
      <c r="K17" s="181">
        <f t="shared" si="0"/>
        <v>0</v>
      </c>
      <c r="L17" s="181">
        <f t="shared" si="0"/>
        <v>0</v>
      </c>
      <c r="M17" s="181">
        <f t="shared" si="0"/>
        <v>0</v>
      </c>
      <c r="N17" s="181">
        <f t="shared" si="0"/>
        <v>0</v>
      </c>
      <c r="O17" s="181">
        <f t="shared" si="0"/>
        <v>0</v>
      </c>
      <c r="P17" s="181">
        <f t="shared" si="0"/>
        <v>0</v>
      </c>
      <c r="Q17" s="181">
        <f>$F$9*Q9+$F$10*Q10+$F$11*Q11+$F$12*Q12+$F$13*Q13+$F$14*Q14+$F$15*Q15</f>
        <v>0</v>
      </c>
      <c r="R17" s="181">
        <f>$F$9*R9+$F$10*R10+$F$11*R11+$F$12*R12+$F$13*R13+$F$14*R14+$F$15*R15</f>
        <v>0</v>
      </c>
      <c r="S17" s="97"/>
      <c r="T17" s="136"/>
      <c r="U17" s="136"/>
    </row>
    <row r="18" spans="1:21" ht="18" customHeight="1">
      <c r="A18" s="130"/>
      <c r="B18" s="764" t="s">
        <v>121</v>
      </c>
      <c r="C18" s="765"/>
      <c r="D18" s="765"/>
      <c r="E18" s="766"/>
      <c r="F18" s="165">
        <v>0.8571428571428571</v>
      </c>
      <c r="G18" s="182"/>
      <c r="H18" s="182"/>
      <c r="I18" s="182"/>
      <c r="J18" s="182"/>
      <c r="K18" s="182"/>
      <c r="L18" s="182"/>
      <c r="M18" s="182"/>
      <c r="N18" s="182"/>
      <c r="O18" s="182"/>
      <c r="P18" s="182"/>
      <c r="Q18" s="182"/>
      <c r="R18" s="182"/>
      <c r="S18" s="183"/>
      <c r="T18" s="136"/>
      <c r="U18" s="136"/>
    </row>
    <row r="19" spans="1:21" ht="18" customHeight="1">
      <c r="A19" s="130"/>
      <c r="B19" s="179"/>
      <c r="C19" s="763" t="s">
        <v>122</v>
      </c>
      <c r="D19" s="763"/>
      <c r="E19" s="763"/>
      <c r="F19" s="180"/>
      <c r="G19" s="181">
        <f>IF(G18="",G17,ROUND(G17*6/7,2))</f>
        <v>0</v>
      </c>
      <c r="H19" s="181">
        <f t="shared" ref="H19:Q19" si="1">IF(H18="",H17,ROUND(H17*6/7,2))</f>
        <v>0</v>
      </c>
      <c r="I19" s="181">
        <f t="shared" si="1"/>
        <v>0</v>
      </c>
      <c r="J19" s="181">
        <f t="shared" si="1"/>
        <v>0</v>
      </c>
      <c r="K19" s="181">
        <f t="shared" si="1"/>
        <v>0</v>
      </c>
      <c r="L19" s="181">
        <f>IF(L18="",L17,ROUND(L17*6/7,2))</f>
        <v>0</v>
      </c>
      <c r="M19" s="181">
        <f t="shared" si="1"/>
        <v>0</v>
      </c>
      <c r="N19" s="181">
        <f t="shared" si="1"/>
        <v>0</v>
      </c>
      <c r="O19" s="181">
        <f t="shared" si="1"/>
        <v>0</v>
      </c>
      <c r="P19" s="181">
        <f t="shared" si="1"/>
        <v>0</v>
      </c>
      <c r="Q19" s="181">
        <f t="shared" si="1"/>
        <v>0</v>
      </c>
      <c r="R19" s="181">
        <f>IF(R18="",R17,ROUND(R17*6/7,2))</f>
        <v>0</v>
      </c>
      <c r="S19" s="184">
        <f>SUM(G19:Q19)</f>
        <v>0</v>
      </c>
      <c r="T19" s="102" t="s">
        <v>191</v>
      </c>
      <c r="U19" s="103"/>
    </row>
    <row r="20" spans="1:21" ht="45" customHeight="1" thickBot="1">
      <c r="A20" s="130"/>
      <c r="B20" s="767" t="s">
        <v>192</v>
      </c>
      <c r="C20" s="768"/>
      <c r="D20" s="768"/>
      <c r="E20" s="768"/>
      <c r="F20" s="768"/>
      <c r="G20" s="768"/>
      <c r="H20" s="768"/>
      <c r="I20" s="768"/>
      <c r="J20" s="768"/>
      <c r="K20" s="768"/>
      <c r="L20" s="768"/>
      <c r="M20" s="768"/>
      <c r="N20" s="768"/>
      <c r="O20" s="769"/>
      <c r="P20" s="776" t="s">
        <v>123</v>
      </c>
      <c r="Q20" s="776"/>
      <c r="R20" s="777"/>
      <c r="S20" s="185">
        <f>COUNTIF(G19:Q19,"&gt;0")</f>
        <v>0</v>
      </c>
      <c r="T20" s="103" t="s">
        <v>193</v>
      </c>
      <c r="U20" s="103"/>
    </row>
    <row r="21" spans="1:21" ht="45" customHeight="1" thickBot="1">
      <c r="A21" s="130"/>
      <c r="B21" s="770"/>
      <c r="C21" s="771"/>
      <c r="D21" s="771"/>
      <c r="E21" s="771"/>
      <c r="F21" s="771"/>
      <c r="G21" s="771"/>
      <c r="H21" s="771"/>
      <c r="I21" s="771"/>
      <c r="J21" s="771"/>
      <c r="K21" s="771"/>
      <c r="L21" s="771"/>
      <c r="M21" s="771"/>
      <c r="N21" s="771"/>
      <c r="O21" s="772"/>
      <c r="P21" s="778" t="s">
        <v>124</v>
      </c>
      <c r="Q21" s="778"/>
      <c r="R21" s="779"/>
      <c r="S21" s="186" t="str">
        <f>IF(S20&lt;1,"",S19/S20)</f>
        <v/>
      </c>
      <c r="T21" s="104" t="s">
        <v>194</v>
      </c>
      <c r="U21" s="104"/>
    </row>
    <row r="22" spans="1:21" ht="125.25" customHeight="1">
      <c r="A22" s="130"/>
      <c r="B22" s="773"/>
      <c r="C22" s="774"/>
      <c r="D22" s="774"/>
      <c r="E22" s="774"/>
      <c r="F22" s="774"/>
      <c r="G22" s="774"/>
      <c r="H22" s="774"/>
      <c r="I22" s="774"/>
      <c r="J22" s="774"/>
      <c r="K22" s="774"/>
      <c r="L22" s="774"/>
      <c r="M22" s="774"/>
      <c r="N22" s="774"/>
      <c r="O22" s="775"/>
      <c r="P22" s="780" t="s">
        <v>195</v>
      </c>
      <c r="Q22" s="781"/>
      <c r="R22" s="781"/>
      <c r="S22" s="781"/>
      <c r="T22" s="136"/>
      <c r="U22" s="136"/>
    </row>
    <row r="23" spans="1:21">
      <c r="A23" s="130"/>
      <c r="B23" s="187"/>
      <c r="C23" s="187"/>
      <c r="D23" s="187"/>
      <c r="E23" s="187"/>
      <c r="F23" s="187"/>
      <c r="G23" s="187"/>
      <c r="H23" s="187"/>
      <c r="I23" s="187"/>
      <c r="J23" s="187"/>
      <c r="K23" s="187"/>
      <c r="L23" s="187"/>
      <c r="M23" s="187"/>
      <c r="N23" s="187"/>
      <c r="O23" s="188"/>
    </row>
    <row r="24" spans="1:21" ht="18.75" customHeight="1">
      <c r="A24" s="130"/>
      <c r="B24" s="105" t="s">
        <v>196</v>
      </c>
      <c r="C24" s="106"/>
      <c r="D24" s="106"/>
      <c r="E24" s="106"/>
      <c r="F24" s="106"/>
      <c r="G24" s="106"/>
      <c r="H24" s="106"/>
      <c r="I24" s="106"/>
      <c r="J24" s="106"/>
      <c r="K24" s="106"/>
      <c r="L24" s="106"/>
      <c r="M24" s="106"/>
      <c r="N24" s="106"/>
    </row>
    <row r="25" spans="1:21" ht="6" customHeight="1" thickBot="1">
      <c r="A25" s="130"/>
      <c r="B25" s="106"/>
      <c r="C25" s="106"/>
      <c r="D25" s="106"/>
      <c r="E25" s="106"/>
      <c r="F25" s="106"/>
      <c r="G25" s="106"/>
      <c r="H25" s="106"/>
      <c r="I25" s="106"/>
      <c r="J25" s="106"/>
      <c r="K25" s="106"/>
      <c r="L25" s="106"/>
      <c r="M25" s="106"/>
      <c r="N25" s="106"/>
    </row>
    <row r="26" spans="1:21" ht="13.5" customHeight="1">
      <c r="A26" s="130"/>
      <c r="B26" s="783" t="s">
        <v>197</v>
      </c>
      <c r="C26" s="784"/>
      <c r="D26" s="106"/>
      <c r="E26" s="106"/>
      <c r="F26" s="106"/>
      <c r="G26" s="785" t="s">
        <v>198</v>
      </c>
      <c r="H26" s="786"/>
      <c r="I26" s="106"/>
      <c r="J26" s="787" t="s">
        <v>199</v>
      </c>
      <c r="K26" s="788"/>
      <c r="M26" s="106"/>
      <c r="N26" s="106"/>
    </row>
    <row r="27" spans="1:21" ht="29.25" customHeight="1" thickBot="1">
      <c r="A27" s="130"/>
      <c r="B27" s="789"/>
      <c r="C27" s="790"/>
      <c r="D27" s="107" t="s">
        <v>200</v>
      </c>
      <c r="E27" s="108">
        <v>0.9</v>
      </c>
      <c r="F27" s="107" t="s">
        <v>200</v>
      </c>
      <c r="G27" s="789"/>
      <c r="H27" s="790"/>
      <c r="I27" s="107" t="s">
        <v>201</v>
      </c>
      <c r="J27" s="791">
        <f>B27*E27*G27</f>
        <v>0</v>
      </c>
      <c r="K27" s="792"/>
      <c r="L27" s="189" t="s">
        <v>202</v>
      </c>
      <c r="M27" s="106"/>
      <c r="N27" s="106"/>
    </row>
    <row r="28" spans="1:21" ht="70.5" customHeight="1">
      <c r="A28" s="130"/>
      <c r="B28" s="782" t="s">
        <v>203</v>
      </c>
      <c r="C28" s="782"/>
      <c r="D28" s="782"/>
      <c r="E28" s="782"/>
      <c r="F28" s="782"/>
      <c r="G28" s="782"/>
      <c r="H28" s="782"/>
      <c r="I28" s="782"/>
      <c r="J28" s="782"/>
      <c r="K28" s="782"/>
      <c r="L28" s="782"/>
      <c r="M28" s="782"/>
      <c r="N28" s="782"/>
      <c r="O28" s="782"/>
      <c r="P28" s="782"/>
      <c r="Q28" s="782"/>
      <c r="R28" s="782"/>
      <c r="S28" s="782"/>
    </row>
    <row r="29" spans="1:21">
      <c r="A29" s="130"/>
      <c r="B29" s="106"/>
      <c r="C29" s="106"/>
      <c r="D29" s="106"/>
      <c r="E29" s="106"/>
      <c r="F29" s="106"/>
      <c r="G29" s="106"/>
      <c r="H29" s="106"/>
      <c r="I29" s="106"/>
      <c r="J29" s="106"/>
      <c r="K29" s="106"/>
      <c r="L29" s="106"/>
      <c r="M29" s="106"/>
      <c r="N29" s="106"/>
    </row>
    <row r="30" spans="1:21">
      <c r="A30" s="130"/>
      <c r="B30" s="106"/>
      <c r="C30" s="106"/>
      <c r="D30" s="106"/>
      <c r="E30" s="106"/>
      <c r="F30" s="106"/>
      <c r="G30" s="106"/>
      <c r="H30" s="106"/>
      <c r="I30" s="106"/>
      <c r="J30" s="106"/>
      <c r="K30" s="106"/>
      <c r="L30" s="106"/>
      <c r="M30" s="106"/>
      <c r="N30" s="106"/>
    </row>
    <row r="31" spans="1:21">
      <c r="B31" s="190"/>
      <c r="C31" s="190"/>
      <c r="D31" s="190"/>
      <c r="E31" s="190"/>
      <c r="F31" s="190"/>
      <c r="G31" s="190"/>
      <c r="H31" s="190"/>
      <c r="I31" s="190"/>
      <c r="J31" s="190"/>
      <c r="K31" s="190"/>
      <c r="L31" s="190"/>
      <c r="M31" s="190"/>
      <c r="N31" s="190"/>
      <c r="O31" s="190"/>
      <c r="P31" s="190"/>
      <c r="Q31" s="190"/>
      <c r="R31" s="190"/>
      <c r="S31" s="190"/>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14"/>
  <dataValidations count="1">
    <dataValidation type="list" allowBlank="1" showInputMessage="1" sqref="G18:R18">
      <formula1>"○, "</formula1>
    </dataValidation>
  </dataValidations>
  <pageMargins left="0.7" right="0.7" top="0.75" bottom="0.75" header="0.3" footer="0.3"/>
  <pageSetup paperSize="9" scale="5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view="pageBreakPreview" zoomScale="60" zoomScaleNormal="100" workbookViewId="0">
      <selection activeCell="J18" sqref="J18"/>
    </sheetView>
  </sheetViews>
  <sheetFormatPr defaultColWidth="4" defaultRowHeight="16.2"/>
  <cols>
    <col min="1" max="1" width="1.44140625" style="407" customWidth="1"/>
    <col min="2" max="29" width="4" style="407"/>
    <col min="30" max="30" width="1.44140625" style="407" customWidth="1"/>
    <col min="31" max="16384" width="4" style="407"/>
  </cols>
  <sheetData>
    <row r="2" spans="2:29">
      <c r="B2" s="407" t="s">
        <v>523</v>
      </c>
    </row>
    <row r="4" spans="2:29">
      <c r="S4" s="408"/>
      <c r="T4" s="409" t="s">
        <v>341</v>
      </c>
      <c r="U4" s="794"/>
      <c r="V4" s="794"/>
      <c r="W4" s="408" t="s">
        <v>252</v>
      </c>
      <c r="X4" s="794"/>
      <c r="Y4" s="794"/>
      <c r="Z4" s="408" t="s">
        <v>355</v>
      </c>
      <c r="AA4" s="794"/>
      <c r="AB4" s="794"/>
      <c r="AC4" s="408" t="s">
        <v>524</v>
      </c>
    </row>
    <row r="5" spans="2:29">
      <c r="B5" s="794"/>
      <c r="C5" s="794"/>
      <c r="D5" s="794"/>
      <c r="E5" s="794"/>
      <c r="F5" s="794"/>
      <c r="G5" s="794"/>
      <c r="H5" s="794" t="s">
        <v>525</v>
      </c>
      <c r="I5" s="794"/>
      <c r="J5" s="794"/>
      <c r="K5" s="408" t="s">
        <v>526</v>
      </c>
    </row>
    <row r="7" spans="2:29">
      <c r="P7" s="409" t="s">
        <v>527</v>
      </c>
      <c r="Q7" s="793"/>
      <c r="R7" s="793"/>
      <c r="S7" s="793"/>
      <c r="T7" s="793"/>
      <c r="U7" s="793"/>
      <c r="V7" s="793"/>
      <c r="W7" s="793"/>
      <c r="X7" s="793"/>
      <c r="Y7" s="793"/>
      <c r="Z7" s="793"/>
      <c r="AA7" s="793"/>
      <c r="AB7" s="793"/>
      <c r="AC7" s="793"/>
    </row>
    <row r="10" spans="2:29">
      <c r="B10" s="809" t="s">
        <v>528</v>
      </c>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row>
    <row r="11" spans="2:29">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row>
    <row r="12" spans="2:29">
      <c r="B12" s="809"/>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row>
    <row r="15" spans="2:29">
      <c r="B15" s="407" t="s">
        <v>529</v>
      </c>
    </row>
    <row r="17" spans="1:29">
      <c r="B17" s="810" t="s">
        <v>530</v>
      </c>
      <c r="C17" s="810"/>
      <c r="D17" s="810"/>
      <c r="E17" s="810"/>
      <c r="F17" s="810"/>
      <c r="G17" s="810"/>
      <c r="H17" s="810"/>
      <c r="I17" s="810"/>
      <c r="J17" s="810"/>
      <c r="K17" s="810"/>
      <c r="L17" s="810"/>
      <c r="M17" s="810"/>
      <c r="N17" s="810"/>
      <c r="O17" s="810"/>
      <c r="P17" s="810"/>
      <c r="Q17" s="810"/>
      <c r="R17" s="810"/>
      <c r="S17" s="810"/>
      <c r="T17" s="810"/>
      <c r="U17" s="810"/>
      <c r="V17" s="810"/>
      <c r="W17" s="810"/>
      <c r="X17" s="810"/>
      <c r="Y17" s="810"/>
      <c r="Z17" s="810"/>
      <c r="AA17" s="810"/>
      <c r="AB17" s="810"/>
      <c r="AC17" s="810"/>
    </row>
    <row r="19" spans="1:29">
      <c r="A19" s="407" t="s">
        <v>531</v>
      </c>
    </row>
    <row r="21" spans="1:29" s="410" customFormat="1" ht="54.75" customHeight="1">
      <c r="B21" s="806" t="s">
        <v>532</v>
      </c>
      <c r="C21" s="807"/>
      <c r="D21" s="807"/>
      <c r="E21" s="807"/>
      <c r="F21" s="807"/>
      <c r="G21" s="807"/>
      <c r="H21" s="807"/>
      <c r="I21" s="807"/>
      <c r="J21" s="811"/>
      <c r="K21" s="806" t="s">
        <v>533</v>
      </c>
      <c r="L21" s="807"/>
      <c r="M21" s="807"/>
      <c r="N21" s="807"/>
      <c r="O21" s="807"/>
      <c r="P21" s="807"/>
      <c r="Q21" s="807"/>
      <c r="R21" s="807"/>
      <c r="S21" s="807"/>
      <c r="T21" s="807"/>
      <c r="U21" s="807"/>
      <c r="V21" s="811"/>
      <c r="W21" s="812" t="s">
        <v>534</v>
      </c>
      <c r="X21" s="813"/>
      <c r="Y21" s="813"/>
      <c r="Z21" s="813"/>
      <c r="AA21" s="813"/>
      <c r="AB21" s="813"/>
      <c r="AC21" s="814"/>
    </row>
    <row r="22" spans="1:29" s="410" customFormat="1" ht="33" customHeight="1">
      <c r="B22" s="795" t="s">
        <v>535</v>
      </c>
      <c r="C22" s="796"/>
      <c r="D22" s="796"/>
      <c r="E22" s="796"/>
      <c r="F22" s="796"/>
      <c r="G22" s="796"/>
      <c r="H22" s="796"/>
      <c r="I22" s="796"/>
      <c r="J22" s="797"/>
      <c r="K22" s="804" t="s">
        <v>536</v>
      </c>
      <c r="L22" s="805"/>
      <c r="M22" s="805"/>
      <c r="N22" s="805"/>
      <c r="O22" s="805"/>
      <c r="P22" s="805"/>
      <c r="Q22" s="805"/>
      <c r="R22" s="805"/>
      <c r="S22" s="805"/>
      <c r="T22" s="805"/>
      <c r="U22" s="805"/>
      <c r="V22" s="805"/>
      <c r="W22" s="806"/>
      <c r="X22" s="807"/>
      <c r="Y22" s="807"/>
      <c r="Z22" s="807"/>
      <c r="AA22" s="807"/>
      <c r="AB22" s="807"/>
      <c r="AC22" s="411" t="s">
        <v>56</v>
      </c>
    </row>
    <row r="23" spans="1:29" s="410" customFormat="1" ht="34.5" customHeight="1">
      <c r="B23" s="798"/>
      <c r="C23" s="799"/>
      <c r="D23" s="799"/>
      <c r="E23" s="799"/>
      <c r="F23" s="799"/>
      <c r="G23" s="799"/>
      <c r="H23" s="799"/>
      <c r="I23" s="799"/>
      <c r="J23" s="800"/>
      <c r="K23" s="804" t="s">
        <v>537</v>
      </c>
      <c r="L23" s="805"/>
      <c r="M23" s="805"/>
      <c r="N23" s="805"/>
      <c r="O23" s="805"/>
      <c r="P23" s="805"/>
      <c r="Q23" s="805"/>
      <c r="R23" s="805"/>
      <c r="S23" s="805"/>
      <c r="T23" s="805"/>
      <c r="U23" s="805"/>
      <c r="V23" s="808"/>
      <c r="W23" s="806"/>
      <c r="X23" s="807"/>
      <c r="Y23" s="807"/>
      <c r="Z23" s="807"/>
      <c r="AA23" s="807"/>
      <c r="AB23" s="807"/>
      <c r="AC23" s="411" t="s">
        <v>56</v>
      </c>
    </row>
    <row r="24" spans="1:29" s="410" customFormat="1" ht="34.5" customHeight="1">
      <c r="B24" s="798"/>
      <c r="C24" s="799"/>
      <c r="D24" s="799"/>
      <c r="E24" s="799"/>
      <c r="F24" s="799"/>
      <c r="G24" s="799"/>
      <c r="H24" s="799"/>
      <c r="I24" s="799"/>
      <c r="J24" s="800"/>
      <c r="K24" s="804" t="s">
        <v>538</v>
      </c>
      <c r="L24" s="805"/>
      <c r="M24" s="805"/>
      <c r="N24" s="805"/>
      <c r="O24" s="805"/>
      <c r="P24" s="805"/>
      <c r="Q24" s="805"/>
      <c r="R24" s="805"/>
      <c r="S24" s="805"/>
      <c r="T24" s="805"/>
      <c r="U24" s="805"/>
      <c r="V24" s="808"/>
      <c r="W24" s="806"/>
      <c r="X24" s="807"/>
      <c r="Y24" s="807"/>
      <c r="Z24" s="807"/>
      <c r="AA24" s="807"/>
      <c r="AB24" s="807"/>
      <c r="AC24" s="411" t="s">
        <v>56</v>
      </c>
    </row>
    <row r="25" spans="1:29" s="410" customFormat="1" ht="34.5" customHeight="1">
      <c r="B25" s="798"/>
      <c r="C25" s="799"/>
      <c r="D25" s="799"/>
      <c r="E25" s="799"/>
      <c r="F25" s="799"/>
      <c r="G25" s="799"/>
      <c r="H25" s="799"/>
      <c r="I25" s="799"/>
      <c r="J25" s="800"/>
      <c r="K25" s="804" t="s">
        <v>539</v>
      </c>
      <c r="L25" s="805"/>
      <c r="M25" s="805"/>
      <c r="N25" s="805"/>
      <c r="O25" s="805"/>
      <c r="P25" s="805"/>
      <c r="Q25" s="805"/>
      <c r="R25" s="805"/>
      <c r="S25" s="805"/>
      <c r="T25" s="805"/>
      <c r="U25" s="805"/>
      <c r="V25" s="808"/>
      <c r="W25" s="806"/>
      <c r="X25" s="807"/>
      <c r="Y25" s="807"/>
      <c r="Z25" s="807"/>
      <c r="AA25" s="807"/>
      <c r="AB25" s="807"/>
      <c r="AC25" s="411" t="s">
        <v>56</v>
      </c>
    </row>
    <row r="26" spans="1:29" s="410" customFormat="1" ht="34.5" customHeight="1">
      <c r="B26" s="801"/>
      <c r="C26" s="802"/>
      <c r="D26" s="802"/>
      <c r="E26" s="802"/>
      <c r="F26" s="802"/>
      <c r="G26" s="802"/>
      <c r="H26" s="802"/>
      <c r="I26" s="802"/>
      <c r="J26" s="803"/>
      <c r="K26" s="804" t="s">
        <v>540</v>
      </c>
      <c r="L26" s="805"/>
      <c r="M26" s="805"/>
      <c r="N26" s="805"/>
      <c r="O26" s="805"/>
      <c r="P26" s="805"/>
      <c r="Q26" s="805"/>
      <c r="R26" s="805"/>
      <c r="S26" s="805"/>
      <c r="T26" s="805"/>
      <c r="U26" s="805"/>
      <c r="V26" s="808"/>
      <c r="W26" s="806"/>
      <c r="X26" s="807"/>
      <c r="Y26" s="807"/>
      <c r="Z26" s="807"/>
      <c r="AA26" s="807"/>
      <c r="AB26" s="807"/>
      <c r="AC26" s="411" t="s">
        <v>56</v>
      </c>
    </row>
    <row r="27" spans="1:29" s="410" customFormat="1" ht="34.5" customHeight="1">
      <c r="B27" s="798" t="s">
        <v>541</v>
      </c>
      <c r="C27" s="799"/>
      <c r="D27" s="799"/>
      <c r="E27" s="799"/>
      <c r="F27" s="799"/>
      <c r="G27" s="799"/>
      <c r="H27" s="799"/>
      <c r="I27" s="799"/>
      <c r="J27" s="800"/>
      <c r="K27" s="804" t="s">
        <v>542</v>
      </c>
      <c r="L27" s="805"/>
      <c r="M27" s="805"/>
      <c r="N27" s="805"/>
      <c r="O27" s="805"/>
      <c r="P27" s="805"/>
      <c r="Q27" s="805"/>
      <c r="R27" s="805"/>
      <c r="S27" s="805"/>
      <c r="T27" s="805"/>
      <c r="U27" s="805"/>
      <c r="V27" s="808"/>
      <c r="W27" s="806"/>
      <c r="X27" s="807"/>
      <c r="Y27" s="807"/>
      <c r="Z27" s="807"/>
      <c r="AA27" s="807"/>
      <c r="AB27" s="807"/>
      <c r="AC27" s="411" t="s">
        <v>56</v>
      </c>
    </row>
    <row r="28" spans="1:29" s="410" customFormat="1" ht="34.5" customHeight="1">
      <c r="B28" s="798"/>
      <c r="C28" s="799"/>
      <c r="D28" s="799"/>
      <c r="E28" s="799"/>
      <c r="F28" s="799"/>
      <c r="G28" s="799"/>
      <c r="H28" s="799"/>
      <c r="I28" s="799"/>
      <c r="J28" s="800"/>
      <c r="K28" s="804" t="s">
        <v>543</v>
      </c>
      <c r="L28" s="805"/>
      <c r="M28" s="805"/>
      <c r="N28" s="805"/>
      <c r="O28" s="805"/>
      <c r="P28" s="805"/>
      <c r="Q28" s="805"/>
      <c r="R28" s="805"/>
      <c r="S28" s="805"/>
      <c r="T28" s="805"/>
      <c r="U28" s="805"/>
      <c r="V28" s="808"/>
      <c r="W28" s="806"/>
      <c r="X28" s="807"/>
      <c r="Y28" s="807"/>
      <c r="Z28" s="807"/>
      <c r="AA28" s="807"/>
      <c r="AB28" s="807"/>
      <c r="AC28" s="411" t="s">
        <v>56</v>
      </c>
    </row>
    <row r="29" spans="1:29" s="410" customFormat="1" ht="34.5" customHeight="1">
      <c r="B29" s="801"/>
      <c r="C29" s="802"/>
      <c r="D29" s="802"/>
      <c r="E29" s="802"/>
      <c r="F29" s="802"/>
      <c r="G29" s="802"/>
      <c r="H29" s="802"/>
      <c r="I29" s="802"/>
      <c r="J29" s="803"/>
      <c r="K29" s="804" t="s">
        <v>544</v>
      </c>
      <c r="L29" s="805"/>
      <c r="M29" s="805"/>
      <c r="N29" s="805"/>
      <c r="O29" s="805"/>
      <c r="P29" s="805"/>
      <c r="Q29" s="805"/>
      <c r="R29" s="805"/>
      <c r="S29" s="805"/>
      <c r="T29" s="805"/>
      <c r="U29" s="805"/>
      <c r="V29" s="808"/>
      <c r="W29" s="806"/>
      <c r="X29" s="807"/>
      <c r="Y29" s="807"/>
      <c r="Z29" s="807"/>
      <c r="AA29" s="807"/>
      <c r="AB29" s="807"/>
      <c r="AC29" s="411" t="s">
        <v>56</v>
      </c>
    </row>
    <row r="30" spans="1:29" s="410" customFormat="1" ht="34.5" customHeight="1">
      <c r="B30" s="804" t="s">
        <v>545</v>
      </c>
      <c r="C30" s="805"/>
      <c r="D30" s="805"/>
      <c r="E30" s="805"/>
      <c r="F30" s="805"/>
      <c r="G30" s="805"/>
      <c r="H30" s="805"/>
      <c r="I30" s="805"/>
      <c r="J30" s="808"/>
      <c r="K30" s="806"/>
      <c r="L30" s="807"/>
      <c r="M30" s="807"/>
      <c r="N30" s="807"/>
      <c r="O30" s="807"/>
      <c r="P30" s="807"/>
      <c r="Q30" s="807"/>
      <c r="R30" s="807"/>
      <c r="S30" s="807"/>
      <c r="T30" s="807"/>
      <c r="U30" s="807"/>
      <c r="V30" s="807"/>
      <c r="W30" s="807"/>
      <c r="X30" s="807"/>
      <c r="Y30" s="807"/>
      <c r="Z30" s="807"/>
      <c r="AA30" s="807"/>
      <c r="AB30" s="807"/>
      <c r="AC30" s="411" t="s">
        <v>56</v>
      </c>
    </row>
    <row r="31" spans="1:29" s="410" customFormat="1" ht="34.5" customHeight="1">
      <c r="B31" s="804" t="s">
        <v>546</v>
      </c>
      <c r="C31" s="805"/>
      <c r="D31" s="805"/>
      <c r="E31" s="805"/>
      <c r="F31" s="805"/>
      <c r="G31" s="805"/>
      <c r="H31" s="805"/>
      <c r="I31" s="805"/>
      <c r="J31" s="808"/>
      <c r="K31" s="806"/>
      <c r="L31" s="807"/>
      <c r="M31" s="807"/>
      <c r="N31" s="807"/>
      <c r="O31" s="807"/>
      <c r="P31" s="807"/>
      <c r="Q31" s="807"/>
      <c r="R31" s="807"/>
      <c r="S31" s="807"/>
      <c r="T31" s="807"/>
      <c r="U31" s="807"/>
      <c r="V31" s="807"/>
      <c r="W31" s="807"/>
      <c r="X31" s="807"/>
      <c r="Y31" s="807"/>
      <c r="Z31" s="807"/>
      <c r="AA31" s="807"/>
      <c r="AB31" s="807"/>
      <c r="AC31" s="411" t="s">
        <v>56</v>
      </c>
    </row>
    <row r="33" spans="1:20">
      <c r="A33" s="407" t="s">
        <v>547</v>
      </c>
      <c r="J33" s="815"/>
      <c r="K33" s="815"/>
      <c r="L33" s="815"/>
      <c r="M33" s="815"/>
      <c r="N33" s="407" t="s">
        <v>252</v>
      </c>
      <c r="O33" s="815"/>
      <c r="P33" s="815"/>
      <c r="Q33" s="407" t="s">
        <v>342</v>
      </c>
      <c r="R33" s="815"/>
      <c r="S33" s="815"/>
      <c r="T33" s="407" t="s">
        <v>343</v>
      </c>
    </row>
    <row r="119" spans="3:7">
      <c r="C119" s="412"/>
      <c r="D119" s="412"/>
      <c r="E119" s="412"/>
      <c r="F119" s="412"/>
      <c r="G119" s="412"/>
    </row>
    <row r="120" spans="3:7">
      <c r="C120" s="41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14"/>
  <pageMargins left="0.7" right="0.7" top="0.75" bottom="0.75" header="0.3" footer="0.3"/>
  <pageSetup paperSize="9" scale="78" orientation="portrait" verticalDpi="0" r:id="rId1"/>
  <rowBreaks count="1" manualBreakCount="1">
    <brk id="34"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60" zoomScaleNormal="100" workbookViewId="0">
      <selection activeCell="AO25" sqref="AO25"/>
    </sheetView>
  </sheetViews>
  <sheetFormatPr defaultColWidth="4" defaultRowHeight="16.2"/>
  <cols>
    <col min="1" max="1" width="1.44140625" style="485" customWidth="1"/>
    <col min="2" max="12" width="3.21875" style="485" customWidth="1"/>
    <col min="13" max="13" width="13" style="485" customWidth="1"/>
    <col min="14" max="14" width="4.109375" style="485" bestFit="1" customWidth="1"/>
    <col min="15" max="32" width="3.21875" style="485" customWidth="1"/>
    <col min="33" max="33" width="1.44140625" style="485" customWidth="1"/>
    <col min="34" max="36" width="3.21875" style="485" customWidth="1"/>
    <col min="37" max="16384" width="4" style="485"/>
  </cols>
  <sheetData>
    <row r="2" spans="1:32">
      <c r="B2" s="485" t="s">
        <v>654</v>
      </c>
    </row>
    <row r="4" spans="1:32">
      <c r="W4" s="483" t="s">
        <v>341</v>
      </c>
      <c r="X4" s="794"/>
      <c r="Y4" s="794"/>
      <c r="Z4" s="408" t="s">
        <v>252</v>
      </c>
      <c r="AA4" s="794"/>
      <c r="AB4" s="794"/>
      <c r="AC4" s="408" t="s">
        <v>355</v>
      </c>
      <c r="AD4" s="794"/>
      <c r="AE4" s="794"/>
      <c r="AF4" s="408" t="s">
        <v>524</v>
      </c>
    </row>
    <row r="5" spans="1:32">
      <c r="B5" s="794"/>
      <c r="C5" s="794"/>
      <c r="D5" s="794"/>
      <c r="E5" s="794"/>
      <c r="F5" s="794"/>
      <c r="G5" s="794" t="s">
        <v>655</v>
      </c>
      <c r="H5" s="794"/>
      <c r="I5" s="794"/>
      <c r="J5" s="794"/>
      <c r="K5" s="408" t="s">
        <v>526</v>
      </c>
    </row>
    <row r="6" spans="1:32">
      <c r="B6" s="408"/>
      <c r="C6" s="408"/>
      <c r="D6" s="408"/>
      <c r="E6" s="408"/>
      <c r="F6" s="408"/>
      <c r="G6" s="408"/>
      <c r="H6" s="408"/>
      <c r="I6" s="408"/>
      <c r="J6" s="408"/>
      <c r="K6" s="408"/>
    </row>
    <row r="7" spans="1:32">
      <c r="S7" s="483" t="s">
        <v>548</v>
      </c>
      <c r="T7" s="793"/>
      <c r="U7" s="793"/>
      <c r="V7" s="793"/>
      <c r="W7" s="793"/>
      <c r="X7" s="793"/>
      <c r="Y7" s="793"/>
      <c r="Z7" s="793"/>
      <c r="AA7" s="793"/>
      <c r="AB7" s="793"/>
      <c r="AC7" s="793"/>
      <c r="AD7" s="793"/>
      <c r="AE7" s="793"/>
      <c r="AF7" s="793"/>
    </row>
    <row r="9" spans="1:32" ht="20.25" customHeight="1">
      <c r="B9" s="809" t="s">
        <v>656</v>
      </c>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row>
    <row r="10" spans="1:32" ht="20.25" customHeight="1">
      <c r="B10" s="809"/>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row>
    <row r="11" spans="1:32">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row>
    <row r="12" spans="1:32">
      <c r="A12" s="485" t="s">
        <v>549</v>
      </c>
    </row>
    <row r="14" spans="1:32" ht="36" customHeight="1">
      <c r="R14" s="806" t="s">
        <v>550</v>
      </c>
      <c r="S14" s="807"/>
      <c r="T14" s="807"/>
      <c r="U14" s="807"/>
      <c r="V14" s="811"/>
      <c r="W14" s="414"/>
      <c r="X14" s="415"/>
      <c r="Y14" s="415"/>
      <c r="Z14" s="415"/>
      <c r="AA14" s="415"/>
      <c r="AB14" s="415"/>
      <c r="AC14" s="415"/>
      <c r="AD14" s="415"/>
      <c r="AE14" s="415"/>
      <c r="AF14" s="416"/>
    </row>
    <row r="15" spans="1:32" ht="13.5" customHeight="1"/>
    <row r="16" spans="1:32" s="476" customFormat="1" ht="34.5" customHeight="1">
      <c r="B16" s="806" t="s">
        <v>551</v>
      </c>
      <c r="C16" s="807"/>
      <c r="D16" s="807"/>
      <c r="E16" s="807"/>
      <c r="F16" s="807"/>
      <c r="G16" s="807"/>
      <c r="H16" s="807"/>
      <c r="I16" s="807"/>
      <c r="J16" s="807"/>
      <c r="K16" s="807"/>
      <c r="L16" s="811"/>
      <c r="M16" s="807" t="s">
        <v>552</v>
      </c>
      <c r="N16" s="811"/>
      <c r="O16" s="806" t="s">
        <v>553</v>
      </c>
      <c r="P16" s="807"/>
      <c r="Q16" s="807"/>
      <c r="R16" s="807"/>
      <c r="S16" s="807"/>
      <c r="T16" s="807"/>
      <c r="U16" s="807"/>
      <c r="V16" s="807"/>
      <c r="W16" s="807"/>
      <c r="X16" s="807"/>
      <c r="Y16" s="807"/>
      <c r="Z16" s="807"/>
      <c r="AA16" s="807"/>
      <c r="AB16" s="807"/>
      <c r="AC16" s="807"/>
      <c r="AD16" s="807"/>
      <c r="AE16" s="807"/>
      <c r="AF16" s="811"/>
    </row>
    <row r="17" spans="2:32" s="476" customFormat="1" ht="19.5" customHeight="1">
      <c r="B17" s="816" t="s">
        <v>657</v>
      </c>
      <c r="C17" s="817"/>
      <c r="D17" s="817"/>
      <c r="E17" s="817"/>
      <c r="F17" s="817"/>
      <c r="G17" s="817"/>
      <c r="H17" s="817"/>
      <c r="I17" s="817"/>
      <c r="J17" s="817"/>
      <c r="K17" s="817"/>
      <c r="L17" s="818"/>
      <c r="M17" s="489"/>
      <c r="N17" s="481" t="s">
        <v>56</v>
      </c>
      <c r="O17" s="795"/>
      <c r="P17" s="796"/>
      <c r="Q17" s="796"/>
      <c r="R17" s="796"/>
      <c r="S17" s="796"/>
      <c r="T17" s="796"/>
      <c r="U17" s="796"/>
      <c r="V17" s="796"/>
      <c r="W17" s="796"/>
      <c r="X17" s="796"/>
      <c r="Y17" s="796"/>
      <c r="Z17" s="796"/>
      <c r="AA17" s="796"/>
      <c r="AB17" s="796"/>
      <c r="AC17" s="796"/>
      <c r="AD17" s="796"/>
      <c r="AE17" s="796"/>
      <c r="AF17" s="797"/>
    </row>
    <row r="18" spans="2:32" s="476" customFormat="1" ht="19.5" customHeight="1">
      <c r="B18" s="819"/>
      <c r="C18" s="820"/>
      <c r="D18" s="820"/>
      <c r="E18" s="820"/>
      <c r="F18" s="820"/>
      <c r="G18" s="820"/>
      <c r="H18" s="820"/>
      <c r="I18" s="820"/>
      <c r="J18" s="820"/>
      <c r="K18" s="820"/>
      <c r="L18" s="821"/>
      <c r="M18" s="475"/>
      <c r="N18" s="474" t="s">
        <v>56</v>
      </c>
      <c r="O18" s="795"/>
      <c r="P18" s="796"/>
      <c r="Q18" s="796"/>
      <c r="R18" s="796"/>
      <c r="S18" s="796"/>
      <c r="T18" s="796"/>
      <c r="U18" s="796"/>
      <c r="V18" s="796"/>
      <c r="W18" s="796"/>
      <c r="X18" s="796"/>
      <c r="Y18" s="796"/>
      <c r="Z18" s="796"/>
      <c r="AA18" s="796"/>
      <c r="AB18" s="796"/>
      <c r="AC18" s="796"/>
      <c r="AD18" s="796"/>
      <c r="AE18" s="796"/>
      <c r="AF18" s="797"/>
    </row>
    <row r="19" spans="2:32" s="476" customFormat="1" ht="19.5" customHeight="1">
      <c r="B19" s="822"/>
      <c r="C19" s="823"/>
      <c r="D19" s="823"/>
      <c r="E19" s="823"/>
      <c r="F19" s="823"/>
      <c r="G19" s="823"/>
      <c r="H19" s="823"/>
      <c r="I19" s="823"/>
      <c r="J19" s="823"/>
      <c r="K19" s="823"/>
      <c r="L19" s="824"/>
      <c r="M19" s="475"/>
      <c r="N19" s="474" t="s">
        <v>56</v>
      </c>
      <c r="O19" s="795"/>
      <c r="P19" s="796"/>
      <c r="Q19" s="796"/>
      <c r="R19" s="796"/>
      <c r="S19" s="796"/>
      <c r="T19" s="796"/>
      <c r="U19" s="796"/>
      <c r="V19" s="796"/>
      <c r="W19" s="796"/>
      <c r="X19" s="796"/>
      <c r="Y19" s="796"/>
      <c r="Z19" s="796"/>
      <c r="AA19" s="796"/>
      <c r="AB19" s="796"/>
      <c r="AC19" s="796"/>
      <c r="AD19" s="796"/>
      <c r="AE19" s="796"/>
      <c r="AF19" s="797"/>
    </row>
    <row r="20" spans="2:32" s="476" customFormat="1" ht="19.5" customHeight="1">
      <c r="B20" s="816" t="s">
        <v>658</v>
      </c>
      <c r="C20" s="817"/>
      <c r="D20" s="817"/>
      <c r="E20" s="817"/>
      <c r="F20" s="817"/>
      <c r="G20" s="817"/>
      <c r="H20" s="817"/>
      <c r="I20" s="817"/>
      <c r="J20" s="817"/>
      <c r="K20" s="817"/>
      <c r="L20" s="818"/>
      <c r="M20" s="475"/>
      <c r="N20" s="473" t="s">
        <v>56</v>
      </c>
      <c r="O20" s="795"/>
      <c r="P20" s="796"/>
      <c r="Q20" s="796"/>
      <c r="R20" s="796"/>
      <c r="S20" s="796"/>
      <c r="T20" s="796"/>
      <c r="U20" s="796"/>
      <c r="V20" s="796"/>
      <c r="W20" s="796"/>
      <c r="X20" s="796"/>
      <c r="Y20" s="796"/>
      <c r="Z20" s="796"/>
      <c r="AA20" s="796"/>
      <c r="AB20" s="796"/>
      <c r="AC20" s="796"/>
      <c r="AD20" s="796"/>
      <c r="AE20" s="796"/>
      <c r="AF20" s="797"/>
    </row>
    <row r="21" spans="2:32" s="476" customFormat="1" ht="19.5" customHeight="1">
      <c r="B21" s="819"/>
      <c r="C21" s="820"/>
      <c r="D21" s="820"/>
      <c r="E21" s="820"/>
      <c r="F21" s="820"/>
      <c r="G21" s="820"/>
      <c r="H21" s="820"/>
      <c r="I21" s="820"/>
      <c r="J21" s="820"/>
      <c r="K21" s="820"/>
      <c r="L21" s="821"/>
      <c r="M21" s="475"/>
      <c r="N21" s="473" t="s">
        <v>56</v>
      </c>
      <c r="O21" s="795"/>
      <c r="P21" s="796"/>
      <c r="Q21" s="796"/>
      <c r="R21" s="796"/>
      <c r="S21" s="796"/>
      <c r="T21" s="796"/>
      <c r="U21" s="796"/>
      <c r="V21" s="796"/>
      <c r="W21" s="796"/>
      <c r="X21" s="796"/>
      <c r="Y21" s="796"/>
      <c r="Z21" s="796"/>
      <c r="AA21" s="796"/>
      <c r="AB21" s="796"/>
      <c r="AC21" s="796"/>
      <c r="AD21" s="796"/>
      <c r="AE21" s="796"/>
      <c r="AF21" s="797"/>
    </row>
    <row r="22" spans="2:32" s="476" customFormat="1" ht="19.5" customHeight="1">
      <c r="B22" s="822"/>
      <c r="C22" s="823"/>
      <c r="D22" s="823"/>
      <c r="E22" s="823"/>
      <c r="F22" s="823"/>
      <c r="G22" s="823"/>
      <c r="H22" s="823"/>
      <c r="I22" s="823"/>
      <c r="J22" s="823"/>
      <c r="K22" s="823"/>
      <c r="L22" s="824"/>
      <c r="M22" s="482"/>
      <c r="N22" s="480" t="s">
        <v>56</v>
      </c>
      <c r="O22" s="795"/>
      <c r="P22" s="796"/>
      <c r="Q22" s="796"/>
      <c r="R22" s="796"/>
      <c r="S22" s="796"/>
      <c r="T22" s="796"/>
      <c r="U22" s="796"/>
      <c r="V22" s="796"/>
      <c r="W22" s="796"/>
      <c r="X22" s="796"/>
      <c r="Y22" s="796"/>
      <c r="Z22" s="796"/>
      <c r="AA22" s="796"/>
      <c r="AB22" s="796"/>
      <c r="AC22" s="796"/>
      <c r="AD22" s="796"/>
      <c r="AE22" s="796"/>
      <c r="AF22" s="797"/>
    </row>
    <row r="23" spans="2:32" s="476" customFormat="1" ht="19.5" customHeight="1">
      <c r="B23" s="816" t="s">
        <v>659</v>
      </c>
      <c r="C23" s="817"/>
      <c r="D23" s="817"/>
      <c r="E23" s="817"/>
      <c r="F23" s="817"/>
      <c r="G23" s="817"/>
      <c r="H23" s="817"/>
      <c r="I23" s="817"/>
      <c r="J23" s="817"/>
      <c r="K23" s="817"/>
      <c r="L23" s="818"/>
      <c r="M23" s="475"/>
      <c r="N23" s="473" t="s">
        <v>56</v>
      </c>
      <c r="O23" s="795"/>
      <c r="P23" s="796"/>
      <c r="Q23" s="796"/>
      <c r="R23" s="796"/>
      <c r="S23" s="796"/>
      <c r="T23" s="796"/>
      <c r="U23" s="796"/>
      <c r="V23" s="796"/>
      <c r="W23" s="796"/>
      <c r="X23" s="796"/>
      <c r="Y23" s="796"/>
      <c r="Z23" s="796"/>
      <c r="AA23" s="796"/>
      <c r="AB23" s="796"/>
      <c r="AC23" s="796"/>
      <c r="AD23" s="796"/>
      <c r="AE23" s="796"/>
      <c r="AF23" s="797"/>
    </row>
    <row r="24" spans="2:32" s="476" customFormat="1" ht="19.5" customHeight="1">
      <c r="B24" s="819"/>
      <c r="C24" s="820"/>
      <c r="D24" s="820"/>
      <c r="E24" s="820"/>
      <c r="F24" s="820"/>
      <c r="G24" s="820"/>
      <c r="H24" s="820"/>
      <c r="I24" s="820"/>
      <c r="J24" s="820"/>
      <c r="K24" s="820"/>
      <c r="L24" s="821"/>
      <c r="M24" s="475"/>
      <c r="N24" s="473" t="s">
        <v>56</v>
      </c>
      <c r="O24" s="795"/>
      <c r="P24" s="796"/>
      <c r="Q24" s="796"/>
      <c r="R24" s="796"/>
      <c r="S24" s="796"/>
      <c r="T24" s="796"/>
      <c r="U24" s="796"/>
      <c r="V24" s="796"/>
      <c r="W24" s="796"/>
      <c r="X24" s="796"/>
      <c r="Y24" s="796"/>
      <c r="Z24" s="796"/>
      <c r="AA24" s="796"/>
      <c r="AB24" s="796"/>
      <c r="AC24" s="796"/>
      <c r="AD24" s="796"/>
      <c r="AE24" s="796"/>
      <c r="AF24" s="797"/>
    </row>
    <row r="25" spans="2:32" s="476" customFormat="1" ht="19.5" customHeight="1">
      <c r="B25" s="822"/>
      <c r="C25" s="823"/>
      <c r="D25" s="823"/>
      <c r="E25" s="823"/>
      <c r="F25" s="823"/>
      <c r="G25" s="823"/>
      <c r="H25" s="823"/>
      <c r="I25" s="823"/>
      <c r="J25" s="823"/>
      <c r="K25" s="823"/>
      <c r="L25" s="824"/>
      <c r="M25" s="482"/>
      <c r="N25" s="480" t="s">
        <v>56</v>
      </c>
      <c r="O25" s="795"/>
      <c r="P25" s="796"/>
      <c r="Q25" s="796"/>
      <c r="R25" s="796"/>
      <c r="S25" s="796"/>
      <c r="T25" s="796"/>
      <c r="U25" s="796"/>
      <c r="V25" s="796"/>
      <c r="W25" s="796"/>
      <c r="X25" s="796"/>
      <c r="Y25" s="796"/>
      <c r="Z25" s="796"/>
      <c r="AA25" s="796"/>
      <c r="AB25" s="796"/>
      <c r="AC25" s="796"/>
      <c r="AD25" s="796"/>
      <c r="AE25" s="796"/>
      <c r="AF25" s="797"/>
    </row>
    <row r="26" spans="2:32" s="476" customFormat="1" ht="19.5" customHeight="1">
      <c r="B26" s="816" t="s">
        <v>660</v>
      </c>
      <c r="C26" s="817"/>
      <c r="D26" s="817"/>
      <c r="E26" s="817"/>
      <c r="F26" s="817"/>
      <c r="G26" s="817"/>
      <c r="H26" s="817"/>
      <c r="I26" s="817"/>
      <c r="J26" s="817"/>
      <c r="K26" s="817"/>
      <c r="L26" s="818"/>
      <c r="M26" s="475"/>
      <c r="N26" s="473" t="s">
        <v>56</v>
      </c>
      <c r="O26" s="795"/>
      <c r="P26" s="796"/>
      <c r="Q26" s="796"/>
      <c r="R26" s="796"/>
      <c r="S26" s="796"/>
      <c r="T26" s="796"/>
      <c r="U26" s="796"/>
      <c r="V26" s="796"/>
      <c r="W26" s="796"/>
      <c r="X26" s="796"/>
      <c r="Y26" s="796"/>
      <c r="Z26" s="796"/>
      <c r="AA26" s="796"/>
      <c r="AB26" s="796"/>
      <c r="AC26" s="796"/>
      <c r="AD26" s="796"/>
      <c r="AE26" s="796"/>
      <c r="AF26" s="797"/>
    </row>
    <row r="27" spans="2:32" s="476" customFormat="1" ht="19.5" customHeight="1">
      <c r="B27" s="825"/>
      <c r="C27" s="809"/>
      <c r="D27" s="809"/>
      <c r="E27" s="809"/>
      <c r="F27" s="809"/>
      <c r="G27" s="809"/>
      <c r="H27" s="809"/>
      <c r="I27" s="809"/>
      <c r="J27" s="809"/>
      <c r="K27" s="809"/>
      <c r="L27" s="826"/>
      <c r="M27" s="475"/>
      <c r="N27" s="473" t="s">
        <v>56</v>
      </c>
      <c r="O27" s="795"/>
      <c r="P27" s="796"/>
      <c r="Q27" s="796"/>
      <c r="R27" s="796"/>
      <c r="S27" s="796"/>
      <c r="T27" s="796"/>
      <c r="U27" s="796"/>
      <c r="V27" s="796"/>
      <c r="W27" s="796"/>
      <c r="X27" s="796"/>
      <c r="Y27" s="796"/>
      <c r="Z27" s="796"/>
      <c r="AA27" s="796"/>
      <c r="AB27" s="796"/>
      <c r="AC27" s="796"/>
      <c r="AD27" s="796"/>
      <c r="AE27" s="796"/>
      <c r="AF27" s="797"/>
    </row>
    <row r="28" spans="2:32" s="476" customFormat="1" ht="19.5" customHeight="1">
      <c r="B28" s="827"/>
      <c r="C28" s="828"/>
      <c r="D28" s="828"/>
      <c r="E28" s="828"/>
      <c r="F28" s="828"/>
      <c r="G28" s="828"/>
      <c r="H28" s="828"/>
      <c r="I28" s="828"/>
      <c r="J28" s="828"/>
      <c r="K28" s="828"/>
      <c r="L28" s="829"/>
      <c r="M28" s="482"/>
      <c r="N28" s="480" t="s">
        <v>56</v>
      </c>
      <c r="O28" s="795"/>
      <c r="P28" s="796"/>
      <c r="Q28" s="796"/>
      <c r="R28" s="796"/>
      <c r="S28" s="796"/>
      <c r="T28" s="796"/>
      <c r="U28" s="796"/>
      <c r="V28" s="796"/>
      <c r="W28" s="796"/>
      <c r="X28" s="796"/>
      <c r="Y28" s="796"/>
      <c r="Z28" s="796"/>
      <c r="AA28" s="796"/>
      <c r="AB28" s="796"/>
      <c r="AC28" s="796"/>
      <c r="AD28" s="796"/>
      <c r="AE28" s="796"/>
      <c r="AF28" s="797"/>
    </row>
    <row r="29" spans="2:32" s="476" customFormat="1" ht="19.5" customHeight="1">
      <c r="B29" s="816" t="s">
        <v>661</v>
      </c>
      <c r="C29" s="817"/>
      <c r="D29" s="817"/>
      <c r="E29" s="817"/>
      <c r="F29" s="817"/>
      <c r="G29" s="817"/>
      <c r="H29" s="817"/>
      <c r="I29" s="817"/>
      <c r="J29" s="817"/>
      <c r="K29" s="817"/>
      <c r="L29" s="818"/>
      <c r="M29" s="475"/>
      <c r="N29" s="473" t="s">
        <v>56</v>
      </c>
      <c r="O29" s="795"/>
      <c r="P29" s="796"/>
      <c r="Q29" s="796"/>
      <c r="R29" s="796"/>
      <c r="S29" s="796"/>
      <c r="T29" s="796"/>
      <c r="U29" s="796"/>
      <c r="V29" s="796"/>
      <c r="W29" s="796"/>
      <c r="X29" s="796"/>
      <c r="Y29" s="796"/>
      <c r="Z29" s="796"/>
      <c r="AA29" s="796"/>
      <c r="AB29" s="796"/>
      <c r="AC29" s="796"/>
      <c r="AD29" s="796"/>
      <c r="AE29" s="796"/>
      <c r="AF29" s="797"/>
    </row>
    <row r="30" spans="2:32" s="476" customFormat="1" ht="19.5" customHeight="1">
      <c r="B30" s="819"/>
      <c r="C30" s="820"/>
      <c r="D30" s="820"/>
      <c r="E30" s="820"/>
      <c r="F30" s="820"/>
      <c r="G30" s="820"/>
      <c r="H30" s="820"/>
      <c r="I30" s="820"/>
      <c r="J30" s="820"/>
      <c r="K30" s="820"/>
      <c r="L30" s="821"/>
      <c r="M30" s="475"/>
      <c r="N30" s="473" t="s">
        <v>56</v>
      </c>
      <c r="O30" s="795"/>
      <c r="P30" s="796"/>
      <c r="Q30" s="796"/>
      <c r="R30" s="796"/>
      <c r="S30" s="796"/>
      <c r="T30" s="796"/>
      <c r="U30" s="796"/>
      <c r="V30" s="796"/>
      <c r="W30" s="796"/>
      <c r="X30" s="796"/>
      <c r="Y30" s="796"/>
      <c r="Z30" s="796"/>
      <c r="AA30" s="796"/>
      <c r="AB30" s="796"/>
      <c r="AC30" s="796"/>
      <c r="AD30" s="796"/>
      <c r="AE30" s="796"/>
      <c r="AF30" s="797"/>
    </row>
    <row r="31" spans="2:32" s="476" customFormat="1" ht="19.5" customHeight="1">
      <c r="B31" s="822"/>
      <c r="C31" s="823"/>
      <c r="D31" s="823"/>
      <c r="E31" s="823"/>
      <c r="F31" s="823"/>
      <c r="G31" s="823"/>
      <c r="H31" s="823"/>
      <c r="I31" s="823"/>
      <c r="J31" s="823"/>
      <c r="K31" s="823"/>
      <c r="L31" s="824"/>
      <c r="M31" s="482"/>
      <c r="N31" s="480" t="s">
        <v>56</v>
      </c>
      <c r="O31" s="795"/>
      <c r="P31" s="796"/>
      <c r="Q31" s="796"/>
      <c r="R31" s="796"/>
      <c r="S31" s="796"/>
      <c r="T31" s="796"/>
      <c r="U31" s="796"/>
      <c r="V31" s="796"/>
      <c r="W31" s="796"/>
      <c r="X31" s="796"/>
      <c r="Y31" s="796"/>
      <c r="Z31" s="796"/>
      <c r="AA31" s="796"/>
      <c r="AB31" s="796"/>
      <c r="AC31" s="796"/>
      <c r="AD31" s="796"/>
      <c r="AE31" s="796"/>
      <c r="AF31" s="797"/>
    </row>
    <row r="32" spans="2:32" s="476" customFormat="1" ht="19.5" customHeight="1">
      <c r="B32" s="816" t="s">
        <v>662</v>
      </c>
      <c r="C32" s="817"/>
      <c r="D32" s="817"/>
      <c r="E32" s="817"/>
      <c r="F32" s="817"/>
      <c r="G32" s="817"/>
      <c r="H32" s="817"/>
      <c r="I32" s="817"/>
      <c r="J32" s="817"/>
      <c r="K32" s="817"/>
      <c r="L32" s="818"/>
      <c r="M32" s="475"/>
      <c r="N32" s="473" t="s">
        <v>56</v>
      </c>
      <c r="O32" s="795"/>
      <c r="P32" s="796"/>
      <c r="Q32" s="796"/>
      <c r="R32" s="796"/>
      <c r="S32" s="796"/>
      <c r="T32" s="796"/>
      <c r="U32" s="796"/>
      <c r="V32" s="796"/>
      <c r="W32" s="796"/>
      <c r="X32" s="796"/>
      <c r="Y32" s="796"/>
      <c r="Z32" s="796"/>
      <c r="AA32" s="796"/>
      <c r="AB32" s="796"/>
      <c r="AC32" s="796"/>
      <c r="AD32" s="796"/>
      <c r="AE32" s="796"/>
      <c r="AF32" s="797"/>
    </row>
    <row r="33" spans="1:32" s="476" customFormat="1" ht="19.5" customHeight="1">
      <c r="B33" s="825"/>
      <c r="C33" s="809"/>
      <c r="D33" s="809"/>
      <c r="E33" s="809"/>
      <c r="F33" s="809"/>
      <c r="G33" s="809"/>
      <c r="H33" s="809"/>
      <c r="I33" s="809"/>
      <c r="J33" s="809"/>
      <c r="K33" s="809"/>
      <c r="L33" s="826"/>
      <c r="M33" s="475"/>
      <c r="N33" s="473" t="s">
        <v>56</v>
      </c>
      <c r="O33" s="795"/>
      <c r="P33" s="796"/>
      <c r="Q33" s="796"/>
      <c r="R33" s="796"/>
      <c r="S33" s="796"/>
      <c r="T33" s="796"/>
      <c r="U33" s="796"/>
      <c r="V33" s="796"/>
      <c r="W33" s="796"/>
      <c r="X33" s="796"/>
      <c r="Y33" s="796"/>
      <c r="Z33" s="796"/>
      <c r="AA33" s="796"/>
      <c r="AB33" s="796"/>
      <c r="AC33" s="796"/>
      <c r="AD33" s="796"/>
      <c r="AE33" s="796"/>
      <c r="AF33" s="797"/>
    </row>
    <row r="34" spans="1:32" s="476" customFormat="1" ht="19.5" customHeight="1">
      <c r="B34" s="827"/>
      <c r="C34" s="828"/>
      <c r="D34" s="828"/>
      <c r="E34" s="828"/>
      <c r="F34" s="828"/>
      <c r="G34" s="828"/>
      <c r="H34" s="828"/>
      <c r="I34" s="828"/>
      <c r="J34" s="828"/>
      <c r="K34" s="828"/>
      <c r="L34" s="829"/>
      <c r="M34" s="482"/>
      <c r="N34" s="480" t="s">
        <v>56</v>
      </c>
      <c r="O34" s="795"/>
      <c r="P34" s="796"/>
      <c r="Q34" s="796"/>
      <c r="R34" s="796"/>
      <c r="S34" s="796"/>
      <c r="T34" s="796"/>
      <c r="U34" s="796"/>
      <c r="V34" s="796"/>
      <c r="W34" s="796"/>
      <c r="X34" s="796"/>
      <c r="Y34" s="796"/>
      <c r="Z34" s="796"/>
      <c r="AA34" s="796"/>
      <c r="AB34" s="796"/>
      <c r="AC34" s="796"/>
      <c r="AD34" s="796"/>
      <c r="AE34" s="796"/>
      <c r="AF34" s="797"/>
    </row>
    <row r="35" spans="1:32" s="476" customFormat="1" ht="19.5" customHeight="1">
      <c r="B35" s="816" t="s">
        <v>663</v>
      </c>
      <c r="C35" s="817"/>
      <c r="D35" s="817"/>
      <c r="E35" s="817"/>
      <c r="F35" s="817"/>
      <c r="G35" s="817"/>
      <c r="H35" s="817"/>
      <c r="I35" s="817"/>
      <c r="J35" s="817"/>
      <c r="K35" s="817"/>
      <c r="L35" s="818"/>
      <c r="M35" s="475"/>
      <c r="N35" s="473" t="s">
        <v>56</v>
      </c>
      <c r="O35" s="795"/>
      <c r="P35" s="796"/>
      <c r="Q35" s="796"/>
      <c r="R35" s="796"/>
      <c r="S35" s="796"/>
      <c r="T35" s="796"/>
      <c r="U35" s="796"/>
      <c r="V35" s="796"/>
      <c r="W35" s="796"/>
      <c r="X35" s="796"/>
      <c r="Y35" s="796"/>
      <c r="Z35" s="796"/>
      <c r="AA35" s="796"/>
      <c r="AB35" s="796"/>
      <c r="AC35" s="796"/>
      <c r="AD35" s="796"/>
      <c r="AE35" s="796"/>
      <c r="AF35" s="797"/>
    </row>
    <row r="36" spans="1:32" s="476" customFormat="1" ht="19.5" customHeight="1">
      <c r="B36" s="825"/>
      <c r="C36" s="809"/>
      <c r="D36" s="809"/>
      <c r="E36" s="809"/>
      <c r="F36" s="809"/>
      <c r="G36" s="809"/>
      <c r="H36" s="809"/>
      <c r="I36" s="809"/>
      <c r="J36" s="809"/>
      <c r="K36" s="809"/>
      <c r="L36" s="826"/>
      <c r="M36" s="475"/>
      <c r="N36" s="473" t="s">
        <v>56</v>
      </c>
      <c r="O36" s="795"/>
      <c r="P36" s="796"/>
      <c r="Q36" s="796"/>
      <c r="R36" s="796"/>
      <c r="S36" s="796"/>
      <c r="T36" s="796"/>
      <c r="U36" s="796"/>
      <c r="V36" s="796"/>
      <c r="W36" s="796"/>
      <c r="X36" s="796"/>
      <c r="Y36" s="796"/>
      <c r="Z36" s="796"/>
      <c r="AA36" s="796"/>
      <c r="AB36" s="796"/>
      <c r="AC36" s="796"/>
      <c r="AD36" s="796"/>
      <c r="AE36" s="796"/>
      <c r="AF36" s="797"/>
    </row>
    <row r="37" spans="1:32" s="476" customFormat="1" ht="19.5" customHeight="1">
      <c r="B37" s="827"/>
      <c r="C37" s="828"/>
      <c r="D37" s="828"/>
      <c r="E37" s="828"/>
      <c r="F37" s="828"/>
      <c r="G37" s="828"/>
      <c r="H37" s="828"/>
      <c r="I37" s="828"/>
      <c r="J37" s="828"/>
      <c r="K37" s="828"/>
      <c r="L37" s="829"/>
      <c r="M37" s="482"/>
      <c r="N37" s="480" t="s">
        <v>56</v>
      </c>
      <c r="O37" s="795"/>
      <c r="P37" s="796"/>
      <c r="Q37" s="796"/>
      <c r="R37" s="796"/>
      <c r="S37" s="796"/>
      <c r="T37" s="796"/>
      <c r="U37" s="796"/>
      <c r="V37" s="796"/>
      <c r="W37" s="796"/>
      <c r="X37" s="796"/>
      <c r="Y37" s="796"/>
      <c r="Z37" s="796"/>
      <c r="AA37" s="796"/>
      <c r="AB37" s="796"/>
      <c r="AC37" s="796"/>
      <c r="AD37" s="796"/>
      <c r="AE37" s="796"/>
      <c r="AF37" s="797"/>
    </row>
    <row r="38" spans="1:32" s="476" customFormat="1" ht="19.5" customHeight="1">
      <c r="B38" s="830" t="s">
        <v>664</v>
      </c>
      <c r="C38" s="831"/>
      <c r="D38" s="831"/>
      <c r="E38" s="831"/>
      <c r="F38" s="831"/>
      <c r="G38" s="831"/>
      <c r="H38" s="831"/>
      <c r="I38" s="831"/>
      <c r="J38" s="831"/>
      <c r="K38" s="831"/>
      <c r="L38" s="832"/>
      <c r="M38" s="475"/>
      <c r="N38" s="473" t="s">
        <v>56</v>
      </c>
      <c r="O38" s="804"/>
      <c r="P38" s="805"/>
      <c r="Q38" s="805"/>
      <c r="R38" s="805"/>
      <c r="S38" s="805"/>
      <c r="T38" s="805"/>
      <c r="U38" s="805"/>
      <c r="V38" s="805"/>
      <c r="W38" s="805"/>
      <c r="X38" s="805"/>
      <c r="Y38" s="805"/>
      <c r="Z38" s="805"/>
      <c r="AA38" s="805"/>
      <c r="AB38" s="805"/>
      <c r="AC38" s="805"/>
      <c r="AD38" s="805"/>
      <c r="AE38" s="805"/>
      <c r="AF38" s="808"/>
    </row>
    <row r="39" spans="1:32" s="476" customFormat="1" ht="19.5" customHeight="1">
      <c r="A39" s="477"/>
      <c r="B39" s="825"/>
      <c r="C39" s="817"/>
      <c r="D39" s="809"/>
      <c r="E39" s="809"/>
      <c r="F39" s="809"/>
      <c r="G39" s="809"/>
      <c r="H39" s="809"/>
      <c r="I39" s="809"/>
      <c r="J39" s="809"/>
      <c r="K39" s="809"/>
      <c r="L39" s="826"/>
      <c r="M39" s="418"/>
      <c r="N39" s="478" t="s">
        <v>56</v>
      </c>
      <c r="O39" s="798"/>
      <c r="P39" s="799"/>
      <c r="Q39" s="799"/>
      <c r="R39" s="799"/>
      <c r="S39" s="799"/>
      <c r="T39" s="799"/>
      <c r="U39" s="799"/>
      <c r="V39" s="799"/>
      <c r="W39" s="799"/>
      <c r="X39" s="799"/>
      <c r="Y39" s="799"/>
      <c r="Z39" s="799"/>
      <c r="AA39" s="799"/>
      <c r="AB39" s="799"/>
      <c r="AC39" s="799"/>
      <c r="AD39" s="799"/>
      <c r="AE39" s="799"/>
      <c r="AF39" s="800"/>
    </row>
    <row r="40" spans="1:32" s="476" customFormat="1" ht="19.5" customHeight="1">
      <c r="B40" s="827"/>
      <c r="C40" s="828"/>
      <c r="D40" s="828"/>
      <c r="E40" s="828"/>
      <c r="F40" s="828"/>
      <c r="G40" s="828"/>
      <c r="H40" s="828"/>
      <c r="I40" s="828"/>
      <c r="J40" s="828"/>
      <c r="K40" s="828"/>
      <c r="L40" s="829"/>
      <c r="M40" s="482"/>
      <c r="N40" s="480" t="s">
        <v>56</v>
      </c>
      <c r="O40" s="795"/>
      <c r="P40" s="796"/>
      <c r="Q40" s="796"/>
      <c r="R40" s="796"/>
      <c r="S40" s="796"/>
      <c r="T40" s="796"/>
      <c r="U40" s="796"/>
      <c r="V40" s="796"/>
      <c r="W40" s="796"/>
      <c r="X40" s="796"/>
      <c r="Y40" s="796"/>
      <c r="Z40" s="796"/>
      <c r="AA40" s="796"/>
      <c r="AB40" s="796"/>
      <c r="AC40" s="796"/>
      <c r="AD40" s="796"/>
      <c r="AE40" s="796"/>
      <c r="AF40" s="797"/>
    </row>
    <row r="41" spans="1:32" s="476" customFormat="1" ht="19.5" customHeight="1">
      <c r="B41" s="816" t="s">
        <v>665</v>
      </c>
      <c r="C41" s="817"/>
      <c r="D41" s="817"/>
      <c r="E41" s="817"/>
      <c r="F41" s="817"/>
      <c r="G41" s="817"/>
      <c r="H41" s="817"/>
      <c r="I41" s="817"/>
      <c r="J41" s="817"/>
      <c r="K41" s="817"/>
      <c r="L41" s="818"/>
      <c r="M41" s="475"/>
      <c r="N41" s="473" t="s">
        <v>56</v>
      </c>
      <c r="O41" s="795"/>
      <c r="P41" s="796"/>
      <c r="Q41" s="796"/>
      <c r="R41" s="796"/>
      <c r="S41" s="796"/>
      <c r="T41" s="796"/>
      <c r="U41" s="796"/>
      <c r="V41" s="796"/>
      <c r="W41" s="796"/>
      <c r="X41" s="796"/>
      <c r="Y41" s="796"/>
      <c r="Z41" s="796"/>
      <c r="AA41" s="796"/>
      <c r="AB41" s="796"/>
      <c r="AC41" s="796"/>
      <c r="AD41" s="796"/>
      <c r="AE41" s="796"/>
      <c r="AF41" s="797"/>
    </row>
    <row r="42" spans="1:32" s="476" customFormat="1" ht="19.5" customHeight="1">
      <c r="B42" s="825"/>
      <c r="C42" s="809"/>
      <c r="D42" s="809"/>
      <c r="E42" s="809"/>
      <c r="F42" s="809"/>
      <c r="G42" s="809"/>
      <c r="H42" s="809"/>
      <c r="I42" s="809"/>
      <c r="J42" s="809"/>
      <c r="K42" s="809"/>
      <c r="L42" s="826"/>
      <c r="M42" s="475"/>
      <c r="N42" s="473" t="s">
        <v>56</v>
      </c>
      <c r="O42" s="795"/>
      <c r="P42" s="796"/>
      <c r="Q42" s="796"/>
      <c r="R42" s="796"/>
      <c r="S42" s="796"/>
      <c r="T42" s="796"/>
      <c r="U42" s="796"/>
      <c r="V42" s="796"/>
      <c r="W42" s="796"/>
      <c r="X42" s="796"/>
      <c r="Y42" s="796"/>
      <c r="Z42" s="796"/>
      <c r="AA42" s="796"/>
      <c r="AB42" s="796"/>
      <c r="AC42" s="796"/>
      <c r="AD42" s="796"/>
      <c r="AE42" s="796"/>
      <c r="AF42" s="797"/>
    </row>
    <row r="43" spans="1:32" s="476" customFormat="1" ht="19.5" customHeight="1" thickBot="1">
      <c r="B43" s="827"/>
      <c r="C43" s="828"/>
      <c r="D43" s="828"/>
      <c r="E43" s="828"/>
      <c r="F43" s="828"/>
      <c r="G43" s="828"/>
      <c r="H43" s="828"/>
      <c r="I43" s="828"/>
      <c r="J43" s="828"/>
      <c r="K43" s="828"/>
      <c r="L43" s="829"/>
      <c r="M43" s="417"/>
      <c r="N43" s="488" t="s">
        <v>56</v>
      </c>
      <c r="O43" s="833"/>
      <c r="P43" s="834"/>
      <c r="Q43" s="834"/>
      <c r="R43" s="834"/>
      <c r="S43" s="834"/>
      <c r="T43" s="834"/>
      <c r="U43" s="834"/>
      <c r="V43" s="834"/>
      <c r="W43" s="834"/>
      <c r="X43" s="834"/>
      <c r="Y43" s="834"/>
      <c r="Z43" s="834"/>
      <c r="AA43" s="834"/>
      <c r="AB43" s="834"/>
      <c r="AC43" s="834"/>
      <c r="AD43" s="834"/>
      <c r="AE43" s="834"/>
      <c r="AF43" s="835"/>
    </row>
    <row r="44" spans="1:32" s="476" customFormat="1" ht="19.5" customHeight="1" thickTop="1">
      <c r="B44" s="836" t="s">
        <v>666</v>
      </c>
      <c r="C44" s="837"/>
      <c r="D44" s="837"/>
      <c r="E44" s="837"/>
      <c r="F44" s="837"/>
      <c r="G44" s="837"/>
      <c r="H44" s="837"/>
      <c r="I44" s="837"/>
      <c r="J44" s="837"/>
      <c r="K44" s="837"/>
      <c r="L44" s="838"/>
      <c r="M44" s="490"/>
      <c r="N44" s="491" t="s">
        <v>56</v>
      </c>
      <c r="O44" s="839"/>
      <c r="P44" s="840"/>
      <c r="Q44" s="840"/>
      <c r="R44" s="840"/>
      <c r="S44" s="840"/>
      <c r="T44" s="840"/>
      <c r="U44" s="840"/>
      <c r="V44" s="840"/>
      <c r="W44" s="840"/>
      <c r="X44" s="840"/>
      <c r="Y44" s="840"/>
      <c r="Z44" s="840"/>
      <c r="AA44" s="840"/>
      <c r="AB44" s="840"/>
      <c r="AC44" s="840"/>
      <c r="AD44" s="840"/>
      <c r="AE44" s="840"/>
      <c r="AF44" s="841"/>
    </row>
    <row r="45" spans="1:32" s="476" customFormat="1" ht="19.5" customHeight="1">
      <c r="B45" s="825"/>
      <c r="C45" s="809"/>
      <c r="D45" s="809"/>
      <c r="E45" s="809"/>
      <c r="F45" s="809"/>
      <c r="G45" s="809"/>
      <c r="H45" s="809"/>
      <c r="I45" s="809"/>
      <c r="J45" s="809"/>
      <c r="K45" s="809"/>
      <c r="L45" s="826"/>
      <c r="M45" s="475"/>
      <c r="N45" s="473" t="s">
        <v>56</v>
      </c>
      <c r="O45" s="795"/>
      <c r="P45" s="796"/>
      <c r="Q45" s="796"/>
      <c r="R45" s="796"/>
      <c r="S45" s="796"/>
      <c r="T45" s="796"/>
      <c r="U45" s="796"/>
      <c r="V45" s="796"/>
      <c r="W45" s="796"/>
      <c r="X45" s="796"/>
      <c r="Y45" s="796"/>
      <c r="Z45" s="796"/>
      <c r="AA45" s="796"/>
      <c r="AB45" s="796"/>
      <c r="AC45" s="796"/>
      <c r="AD45" s="796"/>
      <c r="AE45" s="796"/>
      <c r="AF45" s="797"/>
    </row>
    <row r="46" spans="1:32" s="476" customFormat="1" ht="19.5" customHeight="1">
      <c r="B46" s="827"/>
      <c r="C46" s="828"/>
      <c r="D46" s="828"/>
      <c r="E46" s="828"/>
      <c r="F46" s="828"/>
      <c r="G46" s="828"/>
      <c r="H46" s="828"/>
      <c r="I46" s="828"/>
      <c r="J46" s="828"/>
      <c r="K46" s="828"/>
      <c r="L46" s="829"/>
      <c r="M46" s="482"/>
      <c r="N46" s="480" t="s">
        <v>56</v>
      </c>
      <c r="O46" s="795"/>
      <c r="P46" s="796"/>
      <c r="Q46" s="796"/>
      <c r="R46" s="796"/>
      <c r="S46" s="796"/>
      <c r="T46" s="796"/>
      <c r="U46" s="796"/>
      <c r="V46" s="796"/>
      <c r="W46" s="796"/>
      <c r="X46" s="796"/>
      <c r="Y46" s="796"/>
      <c r="Z46" s="796"/>
      <c r="AA46" s="796"/>
      <c r="AB46" s="796"/>
      <c r="AC46" s="796"/>
      <c r="AD46" s="796"/>
      <c r="AE46" s="796"/>
      <c r="AF46" s="797"/>
    </row>
    <row r="47" spans="1:32" s="476" customFormat="1" ht="19.5" customHeight="1">
      <c r="B47" s="816" t="s">
        <v>667</v>
      </c>
      <c r="C47" s="817"/>
      <c r="D47" s="817"/>
      <c r="E47" s="817"/>
      <c r="F47" s="817"/>
      <c r="G47" s="817"/>
      <c r="H47" s="817"/>
      <c r="I47" s="817"/>
      <c r="J47" s="817"/>
      <c r="K47" s="817"/>
      <c r="L47" s="818"/>
      <c r="M47" s="475"/>
      <c r="N47" s="473" t="s">
        <v>56</v>
      </c>
      <c r="O47" s="795"/>
      <c r="P47" s="796"/>
      <c r="Q47" s="796"/>
      <c r="R47" s="796"/>
      <c r="S47" s="796"/>
      <c r="T47" s="796"/>
      <c r="U47" s="796"/>
      <c r="V47" s="796"/>
      <c r="W47" s="796"/>
      <c r="X47" s="796"/>
      <c r="Y47" s="796"/>
      <c r="Z47" s="796"/>
      <c r="AA47" s="796"/>
      <c r="AB47" s="796"/>
      <c r="AC47" s="796"/>
      <c r="AD47" s="796"/>
      <c r="AE47" s="796"/>
      <c r="AF47" s="797"/>
    </row>
    <row r="48" spans="1:32" s="476" customFormat="1" ht="19.5" customHeight="1">
      <c r="B48" s="825"/>
      <c r="C48" s="809"/>
      <c r="D48" s="809"/>
      <c r="E48" s="809"/>
      <c r="F48" s="809"/>
      <c r="G48" s="809"/>
      <c r="H48" s="809"/>
      <c r="I48" s="809"/>
      <c r="J48" s="809"/>
      <c r="K48" s="809"/>
      <c r="L48" s="826"/>
      <c r="M48" s="475"/>
      <c r="N48" s="473" t="s">
        <v>56</v>
      </c>
      <c r="O48" s="795"/>
      <c r="P48" s="796"/>
      <c r="Q48" s="796"/>
      <c r="R48" s="796"/>
      <c r="S48" s="796"/>
      <c r="T48" s="796"/>
      <c r="U48" s="796"/>
      <c r="V48" s="796"/>
      <c r="W48" s="796"/>
      <c r="X48" s="796"/>
      <c r="Y48" s="796"/>
      <c r="Z48" s="796"/>
      <c r="AA48" s="796"/>
      <c r="AB48" s="796"/>
      <c r="AC48" s="796"/>
      <c r="AD48" s="796"/>
      <c r="AE48" s="796"/>
      <c r="AF48" s="797"/>
    </row>
    <row r="49" spans="1:32" s="476" customFormat="1" ht="19.5" customHeight="1">
      <c r="B49" s="827"/>
      <c r="C49" s="828"/>
      <c r="D49" s="828"/>
      <c r="E49" s="828"/>
      <c r="F49" s="828"/>
      <c r="G49" s="828"/>
      <c r="H49" s="828"/>
      <c r="I49" s="828"/>
      <c r="J49" s="828"/>
      <c r="K49" s="828"/>
      <c r="L49" s="829"/>
      <c r="M49" s="482"/>
      <c r="N49" s="480" t="s">
        <v>56</v>
      </c>
      <c r="O49" s="795"/>
      <c r="P49" s="796"/>
      <c r="Q49" s="796"/>
      <c r="R49" s="796"/>
      <c r="S49" s="796"/>
      <c r="T49" s="796"/>
      <c r="U49" s="796"/>
      <c r="V49" s="796"/>
      <c r="W49" s="796"/>
      <c r="X49" s="796"/>
      <c r="Y49" s="796"/>
      <c r="Z49" s="796"/>
      <c r="AA49" s="796"/>
      <c r="AB49" s="796"/>
      <c r="AC49" s="796"/>
      <c r="AD49" s="796"/>
      <c r="AE49" s="796"/>
      <c r="AF49" s="797"/>
    </row>
    <row r="50" spans="1:32" s="476" customFormat="1" ht="19.5" customHeight="1">
      <c r="B50" s="816" t="s">
        <v>668</v>
      </c>
      <c r="C50" s="817"/>
      <c r="D50" s="817"/>
      <c r="E50" s="817"/>
      <c r="F50" s="817"/>
      <c r="G50" s="817"/>
      <c r="H50" s="817"/>
      <c r="I50" s="817"/>
      <c r="J50" s="817"/>
      <c r="K50" s="817"/>
      <c r="L50" s="818"/>
      <c r="M50" s="475"/>
      <c r="N50" s="473" t="s">
        <v>56</v>
      </c>
      <c r="O50" s="795"/>
      <c r="P50" s="796"/>
      <c r="Q50" s="796"/>
      <c r="R50" s="796"/>
      <c r="S50" s="796"/>
      <c r="T50" s="796"/>
      <c r="U50" s="796"/>
      <c r="V50" s="796"/>
      <c r="W50" s="796"/>
      <c r="X50" s="796"/>
      <c r="Y50" s="796"/>
      <c r="Z50" s="796"/>
      <c r="AA50" s="796"/>
      <c r="AB50" s="796"/>
      <c r="AC50" s="796"/>
      <c r="AD50" s="796"/>
      <c r="AE50" s="796"/>
      <c r="AF50" s="797"/>
    </row>
    <row r="51" spans="1:32" s="476" customFormat="1" ht="19.5" customHeight="1">
      <c r="B51" s="819"/>
      <c r="C51" s="820"/>
      <c r="D51" s="820"/>
      <c r="E51" s="820"/>
      <c r="F51" s="820"/>
      <c r="G51" s="820"/>
      <c r="H51" s="820"/>
      <c r="I51" s="820"/>
      <c r="J51" s="820"/>
      <c r="K51" s="820"/>
      <c r="L51" s="821"/>
      <c r="M51" s="475"/>
      <c r="N51" s="473" t="s">
        <v>56</v>
      </c>
      <c r="O51" s="795"/>
      <c r="P51" s="796"/>
      <c r="Q51" s="796"/>
      <c r="R51" s="796"/>
      <c r="S51" s="796"/>
      <c r="T51" s="796"/>
      <c r="U51" s="796"/>
      <c r="V51" s="796"/>
      <c r="W51" s="796"/>
      <c r="X51" s="796"/>
      <c r="Y51" s="796"/>
      <c r="Z51" s="796"/>
      <c r="AA51" s="796"/>
      <c r="AB51" s="796"/>
      <c r="AC51" s="796"/>
      <c r="AD51" s="796"/>
      <c r="AE51" s="796"/>
      <c r="AF51" s="797"/>
    </row>
    <row r="52" spans="1:32" s="476" customFormat="1" ht="19.5" customHeight="1">
      <c r="B52" s="822"/>
      <c r="C52" s="823"/>
      <c r="D52" s="823"/>
      <c r="E52" s="823"/>
      <c r="F52" s="823"/>
      <c r="G52" s="823"/>
      <c r="H52" s="823"/>
      <c r="I52" s="823"/>
      <c r="J52" s="823"/>
      <c r="K52" s="823"/>
      <c r="L52" s="824"/>
      <c r="M52" s="475"/>
      <c r="N52" s="473" t="s">
        <v>56</v>
      </c>
      <c r="O52" s="804"/>
      <c r="P52" s="805"/>
      <c r="Q52" s="805"/>
      <c r="R52" s="805"/>
      <c r="S52" s="805"/>
      <c r="T52" s="805"/>
      <c r="U52" s="805"/>
      <c r="V52" s="805"/>
      <c r="W52" s="805"/>
      <c r="X52" s="805"/>
      <c r="Y52" s="805"/>
      <c r="Z52" s="805"/>
      <c r="AA52" s="805"/>
      <c r="AB52" s="805"/>
      <c r="AC52" s="805"/>
      <c r="AD52" s="805"/>
      <c r="AE52" s="805"/>
      <c r="AF52" s="808"/>
    </row>
    <row r="54" spans="1:32">
      <c r="B54" s="485" t="s">
        <v>554</v>
      </c>
    </row>
    <row r="55" spans="1:32">
      <c r="B55" s="485" t="s">
        <v>555</v>
      </c>
    </row>
    <row r="57" spans="1:32">
      <c r="A57" s="485" t="s">
        <v>556</v>
      </c>
      <c r="M57" s="419"/>
      <c r="N57" s="485" t="s">
        <v>252</v>
      </c>
      <c r="O57" s="815"/>
      <c r="P57" s="815"/>
      <c r="Q57" s="485" t="s">
        <v>342</v>
      </c>
      <c r="R57" s="815"/>
      <c r="S57" s="815"/>
      <c r="T57" s="485" t="s">
        <v>343</v>
      </c>
    </row>
    <row r="82" spans="12:12">
      <c r="L82" s="492"/>
    </row>
    <row r="122" spans="1:7">
      <c r="A122" s="487"/>
      <c r="C122" s="487"/>
      <c r="D122" s="487"/>
      <c r="E122" s="487"/>
      <c r="F122" s="487"/>
      <c r="G122" s="487"/>
    </row>
    <row r="123" spans="1:7">
      <c r="C123" s="484"/>
    </row>
    <row r="151" spans="1:1">
      <c r="A151" s="487"/>
    </row>
    <row r="187" spans="1:1">
      <c r="A187" s="486"/>
    </row>
    <row r="238" spans="1:1">
      <c r="A238" s="486"/>
    </row>
    <row r="287" spans="1:1">
      <c r="A287" s="486"/>
    </row>
    <row r="314" spans="1:1">
      <c r="A314" s="487"/>
    </row>
    <row r="364" spans="1:1">
      <c r="A364" s="486"/>
    </row>
    <row r="388" spans="1:1">
      <c r="A388" s="487"/>
    </row>
    <row r="416" spans="1:1">
      <c r="A416" s="487"/>
    </row>
    <row r="444" spans="1:1">
      <c r="A444" s="487"/>
    </row>
    <row r="468" spans="1:1">
      <c r="A468" s="487"/>
    </row>
    <row r="497" spans="1:1">
      <c r="A497" s="487"/>
    </row>
    <row r="526" spans="1:1">
      <c r="A526" s="487"/>
    </row>
    <row r="575" spans="1:1">
      <c r="A575" s="486"/>
    </row>
    <row r="606" spans="1:1">
      <c r="A606" s="486"/>
    </row>
    <row r="650" spans="1:1">
      <c r="A650" s="486"/>
    </row>
    <row r="686" spans="1:1">
      <c r="A686" s="487"/>
    </row>
    <row r="725" spans="1:1">
      <c r="A725" s="486"/>
    </row>
    <row r="754" spans="1:1">
      <c r="A754" s="486"/>
    </row>
    <row r="793" spans="1:1">
      <c r="A793" s="486"/>
    </row>
    <row r="832" spans="1:1">
      <c r="A832" s="486"/>
    </row>
    <row r="860" spans="1:1">
      <c r="A860" s="486"/>
    </row>
    <row r="900" spans="1:1">
      <c r="A900" s="486"/>
    </row>
    <row r="940" spans="1:1">
      <c r="A940" s="486"/>
    </row>
    <row r="969" spans="1:1">
      <c r="A969" s="486"/>
    </row>
  </sheetData>
  <mergeCells count="61">
    <mergeCell ref="B50:L52"/>
    <mergeCell ref="O50:AF50"/>
    <mergeCell ref="O51:AF51"/>
    <mergeCell ref="O52:AF52"/>
    <mergeCell ref="O57:P57"/>
    <mergeCell ref="R57:S57"/>
    <mergeCell ref="O46:AF46"/>
    <mergeCell ref="B47:L49"/>
    <mergeCell ref="O47:AF47"/>
    <mergeCell ref="O48:AF48"/>
    <mergeCell ref="O49:AF49"/>
    <mergeCell ref="B44:L46"/>
    <mergeCell ref="O44:AF44"/>
    <mergeCell ref="B9:AF10"/>
    <mergeCell ref="R14:V14"/>
    <mergeCell ref="B16:L16"/>
    <mergeCell ref="M16:N16"/>
    <mergeCell ref="O45:AF45"/>
    <mergeCell ref="O35:AF35"/>
    <mergeCell ref="O42:AF42"/>
    <mergeCell ref="B35:L37"/>
    <mergeCell ref="B38:L40"/>
    <mergeCell ref="B41:L43"/>
    <mergeCell ref="O43:AF43"/>
    <mergeCell ref="O36:AF36"/>
    <mergeCell ref="O37:AF37"/>
    <mergeCell ref="O38:AF38"/>
    <mergeCell ref="O39:AF39"/>
    <mergeCell ref="O40:AF40"/>
    <mergeCell ref="O41:AF41"/>
    <mergeCell ref="O23:AF23"/>
    <mergeCell ref="B29:L31"/>
    <mergeCell ref="B32:L34"/>
    <mergeCell ref="O25:AF25"/>
    <mergeCell ref="O26:AF26"/>
    <mergeCell ref="O27:AF27"/>
    <mergeCell ref="O28:AF28"/>
    <mergeCell ref="O29:AF29"/>
    <mergeCell ref="O30:AF30"/>
    <mergeCell ref="B23:L25"/>
    <mergeCell ref="B26:L28"/>
    <mergeCell ref="O24:AF24"/>
    <mergeCell ref="O31:AF31"/>
    <mergeCell ref="O32:AF32"/>
    <mergeCell ref="O33:AF33"/>
    <mergeCell ref="O34:AF34"/>
    <mergeCell ref="B17:L19"/>
    <mergeCell ref="B20:L22"/>
    <mergeCell ref="O16:AF16"/>
    <mergeCell ref="O17:AF17"/>
    <mergeCell ref="O18:AF18"/>
    <mergeCell ref="O19:AF19"/>
    <mergeCell ref="O20:AF20"/>
    <mergeCell ref="O21:AF21"/>
    <mergeCell ref="O22:AF22"/>
    <mergeCell ref="X4:Y4"/>
    <mergeCell ref="AA4:AB4"/>
    <mergeCell ref="AD4:AE4"/>
    <mergeCell ref="T7:AF7"/>
    <mergeCell ref="B5:F5"/>
    <mergeCell ref="G5:J5"/>
  </mergeCells>
  <phoneticPr fontId="14"/>
  <pageMargins left="0.7" right="0.7" top="0.75" bottom="0.75" header="0.3" footer="0.3"/>
  <pageSetup paperSize="9" scale="78"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60" zoomScaleNormal="100" workbookViewId="0">
      <selection activeCell="AC8" sqref="AC8"/>
    </sheetView>
  </sheetViews>
  <sheetFormatPr defaultColWidth="4" defaultRowHeight="14.4"/>
  <cols>
    <col min="1" max="1" width="1.21875" style="388" customWidth="1"/>
    <col min="2" max="34" width="3.44140625" style="388" customWidth="1"/>
    <col min="35" max="16384" width="4" style="388"/>
  </cols>
  <sheetData>
    <row r="2" spans="1:37">
      <c r="A2" s="388" t="s">
        <v>504</v>
      </c>
    </row>
    <row r="3" spans="1:37" ht="6.75" customHeight="1"/>
    <row r="4" spans="1:37">
      <c r="B4" s="388" t="s">
        <v>505</v>
      </c>
    </row>
    <row r="5" spans="1:37" ht="7.5" customHeight="1"/>
    <row r="6" spans="1:37" s="389" customFormat="1" ht="24" customHeight="1">
      <c r="F6" s="390" t="s">
        <v>506</v>
      </c>
      <c r="G6" s="391"/>
      <c r="H6" s="391"/>
      <c r="I6" s="391"/>
      <c r="J6" s="391"/>
      <c r="K6" s="391"/>
      <c r="L6" s="392"/>
      <c r="M6" s="842"/>
      <c r="N6" s="843"/>
      <c r="O6" s="843"/>
      <c r="P6" s="843"/>
      <c r="Q6" s="843"/>
      <c r="R6" s="843"/>
      <c r="S6" s="843"/>
      <c r="T6" s="843"/>
      <c r="U6" s="843"/>
      <c r="V6" s="843"/>
      <c r="W6" s="843"/>
      <c r="X6" s="843"/>
      <c r="Y6" s="844"/>
      <c r="AA6" s="389" t="s">
        <v>507</v>
      </c>
    </row>
    <row r="7" spans="1:37" ht="21.75" customHeight="1"/>
    <row r="8" spans="1:37">
      <c r="B8" s="393"/>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5"/>
    </row>
    <row r="9" spans="1:37">
      <c r="B9" s="396"/>
      <c r="AK9" s="397"/>
    </row>
    <row r="10" spans="1:37">
      <c r="B10" s="396"/>
      <c r="AK10" s="397"/>
    </row>
    <row r="11" spans="1:37">
      <c r="B11" s="396"/>
      <c r="D11" s="393"/>
      <c r="E11" s="394"/>
      <c r="F11" s="394"/>
      <c r="G11" s="394"/>
      <c r="H11" s="394"/>
      <c r="I11" s="393"/>
      <c r="J11" s="394"/>
      <c r="K11" s="394"/>
      <c r="L11" s="395"/>
      <c r="M11" s="394"/>
      <c r="N11" s="394"/>
      <c r="O11" s="394"/>
      <c r="P11" s="395"/>
      <c r="Q11" s="393"/>
      <c r="R11" s="394"/>
      <c r="S11" s="394"/>
      <c r="T11" s="395"/>
      <c r="U11" s="393"/>
      <c r="V11" s="394"/>
      <c r="W11" s="394"/>
      <c r="X11" s="394"/>
      <c r="Y11" s="394"/>
      <c r="Z11" s="395"/>
      <c r="AA11" s="845" t="s">
        <v>508</v>
      </c>
      <c r="AB11" s="846"/>
      <c r="AC11" s="846"/>
      <c r="AD11" s="846"/>
      <c r="AE11" s="846"/>
      <c r="AF11" s="846"/>
      <c r="AG11" s="846"/>
      <c r="AH11" s="846"/>
      <c r="AI11" s="847"/>
      <c r="AK11" s="397"/>
    </row>
    <row r="12" spans="1:37">
      <c r="B12" s="396"/>
      <c r="D12" s="396"/>
      <c r="I12" s="396" t="s">
        <v>509</v>
      </c>
      <c r="L12" s="397"/>
      <c r="M12" s="388" t="s">
        <v>510</v>
      </c>
      <c r="P12" s="397"/>
      <c r="Q12" s="396" t="s">
        <v>511</v>
      </c>
      <c r="T12" s="397"/>
      <c r="U12" s="396" t="s">
        <v>512</v>
      </c>
      <c r="Y12" s="388" t="s">
        <v>513</v>
      </c>
      <c r="AA12" s="848"/>
      <c r="AB12" s="849"/>
      <c r="AC12" s="849"/>
      <c r="AD12" s="849"/>
      <c r="AE12" s="849"/>
      <c r="AF12" s="849"/>
      <c r="AG12" s="849"/>
      <c r="AH12" s="849"/>
      <c r="AI12" s="850"/>
      <c r="AK12" s="397"/>
    </row>
    <row r="13" spans="1:37" ht="6.75" customHeight="1">
      <c r="B13" s="396"/>
      <c r="D13" s="396"/>
      <c r="I13" s="396"/>
      <c r="L13" s="397"/>
      <c r="P13" s="397"/>
      <c r="Q13" s="396"/>
      <c r="T13" s="397"/>
      <c r="U13" s="396"/>
      <c r="Z13" s="397"/>
      <c r="AA13" s="398"/>
      <c r="AB13" s="399"/>
      <c r="AC13" s="399"/>
      <c r="AD13" s="399"/>
      <c r="AE13" s="851" t="s">
        <v>514</v>
      </c>
      <c r="AF13" s="851"/>
      <c r="AG13" s="851"/>
      <c r="AH13" s="851"/>
      <c r="AI13" s="400"/>
      <c r="AK13" s="397"/>
    </row>
    <row r="14" spans="1:37">
      <c r="B14" s="396"/>
      <c r="D14" s="396"/>
      <c r="I14" s="396"/>
      <c r="K14" s="388" t="s">
        <v>513</v>
      </c>
      <c r="L14" s="397"/>
      <c r="O14" s="388" t="s">
        <v>513</v>
      </c>
      <c r="P14" s="397"/>
      <c r="Q14" s="396"/>
      <c r="S14" s="388" t="s">
        <v>513</v>
      </c>
      <c r="T14" s="397"/>
      <c r="U14" s="396" t="s">
        <v>515</v>
      </c>
      <c r="Z14" s="397"/>
      <c r="AA14" s="396"/>
      <c r="AE14" s="852"/>
      <c r="AF14" s="852"/>
      <c r="AG14" s="852"/>
      <c r="AH14" s="852"/>
      <c r="AI14" s="397"/>
      <c r="AK14" s="397"/>
    </row>
    <row r="15" spans="1:37">
      <c r="B15" s="396"/>
      <c r="D15" s="396"/>
      <c r="I15" s="401"/>
      <c r="J15" s="402"/>
      <c r="K15" s="402"/>
      <c r="L15" s="403"/>
      <c r="M15" s="402"/>
      <c r="N15" s="402"/>
      <c r="O15" s="402"/>
      <c r="P15" s="403"/>
      <c r="Q15" s="401"/>
      <c r="R15" s="402"/>
      <c r="S15" s="402"/>
      <c r="T15" s="403"/>
      <c r="U15" s="401"/>
      <c r="V15" s="402"/>
      <c r="W15" s="402"/>
      <c r="X15" s="402"/>
      <c r="Y15" s="402"/>
      <c r="Z15" s="403"/>
      <c r="AE15" s="852"/>
      <c r="AF15" s="852"/>
      <c r="AG15" s="852"/>
      <c r="AH15" s="852"/>
      <c r="AK15" s="397"/>
    </row>
    <row r="16" spans="1:37">
      <c r="B16" s="396"/>
      <c r="D16" s="396"/>
      <c r="L16" s="397"/>
      <c r="AE16" s="852"/>
      <c r="AF16" s="852"/>
      <c r="AG16" s="852"/>
      <c r="AH16" s="852"/>
      <c r="AK16" s="397"/>
    </row>
    <row r="17" spans="2:37">
      <c r="B17" s="396"/>
      <c r="D17" s="396"/>
      <c r="L17" s="397"/>
      <c r="AE17" s="852"/>
      <c r="AF17" s="852"/>
      <c r="AG17" s="852"/>
      <c r="AH17" s="852"/>
      <c r="AI17" s="397"/>
      <c r="AK17" s="397"/>
    </row>
    <row r="18" spans="2:37">
      <c r="B18" s="396"/>
      <c r="D18" s="396"/>
      <c r="L18" s="397"/>
      <c r="AE18" s="853"/>
      <c r="AF18" s="853"/>
      <c r="AG18" s="853"/>
      <c r="AH18" s="853"/>
      <c r="AI18" s="397"/>
      <c r="AK18" s="397"/>
    </row>
    <row r="19" spans="2:37">
      <c r="B19" s="396"/>
      <c r="D19" s="396"/>
      <c r="L19" s="397"/>
      <c r="M19" s="394"/>
      <c r="N19" s="394"/>
      <c r="O19" s="394"/>
      <c r="P19" s="394"/>
      <c r="Q19" s="394"/>
      <c r="R19" s="394"/>
      <c r="S19" s="394"/>
      <c r="T19" s="394"/>
      <c r="U19" s="394"/>
      <c r="V19" s="394"/>
      <c r="W19" s="395"/>
      <c r="X19" s="393"/>
      <c r="Y19" s="394"/>
      <c r="Z19" s="395"/>
      <c r="AD19" s="393"/>
      <c r="AE19" s="394"/>
      <c r="AF19" s="394"/>
      <c r="AG19" s="394"/>
      <c r="AH19" s="394"/>
      <c r="AI19" s="395"/>
      <c r="AK19" s="397"/>
    </row>
    <row r="20" spans="2:37">
      <c r="B20" s="396"/>
      <c r="D20" s="396"/>
      <c r="E20" s="388" t="s">
        <v>516</v>
      </c>
      <c r="J20" s="404" t="s">
        <v>513</v>
      </c>
      <c r="L20" s="397"/>
      <c r="W20" s="397"/>
      <c r="X20" s="396"/>
      <c r="Z20" s="397"/>
      <c r="AD20" s="396"/>
      <c r="AI20" s="397"/>
      <c r="AK20" s="397"/>
    </row>
    <row r="21" spans="2:37" ht="6.75" customHeight="1">
      <c r="B21" s="396"/>
      <c r="D21" s="396"/>
      <c r="J21" s="404"/>
      <c r="L21" s="397"/>
      <c r="W21" s="397"/>
      <c r="X21" s="396"/>
      <c r="Z21" s="397"/>
      <c r="AD21" s="396"/>
      <c r="AI21" s="397"/>
      <c r="AK21" s="397"/>
    </row>
    <row r="22" spans="2:37">
      <c r="B22" s="396"/>
      <c r="D22" s="396"/>
      <c r="E22" s="388" t="s">
        <v>517</v>
      </c>
      <c r="L22" s="397"/>
      <c r="W22" s="397"/>
      <c r="X22" s="396" t="s">
        <v>518</v>
      </c>
      <c r="Z22" s="397"/>
      <c r="AD22" s="396"/>
      <c r="AI22" s="397"/>
      <c r="AK22" s="397"/>
    </row>
    <row r="23" spans="2:37">
      <c r="B23" s="396"/>
      <c r="D23" s="396"/>
      <c r="L23" s="397"/>
      <c r="O23" s="388" t="s">
        <v>519</v>
      </c>
      <c r="R23" s="404" t="s">
        <v>513</v>
      </c>
      <c r="W23" s="397"/>
      <c r="X23" s="396"/>
      <c r="Z23" s="397" t="s">
        <v>513</v>
      </c>
      <c r="AD23" s="396"/>
      <c r="AE23" s="388" t="s">
        <v>520</v>
      </c>
      <c r="AH23" s="404" t="s">
        <v>513</v>
      </c>
      <c r="AI23" s="397"/>
      <c r="AK23" s="397"/>
    </row>
    <row r="24" spans="2:37">
      <c r="B24" s="396"/>
      <c r="D24" s="396"/>
      <c r="L24" s="397"/>
      <c r="W24" s="397"/>
      <c r="X24" s="396"/>
      <c r="Z24" s="397"/>
      <c r="AD24" s="396"/>
      <c r="AI24" s="397"/>
      <c r="AK24" s="397"/>
    </row>
    <row r="25" spans="2:37" ht="6.75" customHeight="1">
      <c r="B25" s="396"/>
      <c r="D25" s="396"/>
      <c r="L25" s="397"/>
      <c r="W25" s="397"/>
      <c r="X25" s="396"/>
      <c r="Z25" s="397"/>
      <c r="AD25" s="396"/>
      <c r="AI25" s="397"/>
      <c r="AK25" s="397"/>
    </row>
    <row r="26" spans="2:37">
      <c r="B26" s="396"/>
      <c r="D26" s="396"/>
      <c r="L26" s="397"/>
      <c r="W26" s="397"/>
      <c r="X26" s="396"/>
      <c r="Z26" s="397"/>
      <c r="AD26" s="396"/>
      <c r="AI26" s="397"/>
      <c r="AK26" s="397"/>
    </row>
    <row r="27" spans="2:37">
      <c r="B27" s="396"/>
      <c r="D27" s="401"/>
      <c r="E27" s="402"/>
      <c r="F27" s="402"/>
      <c r="G27" s="402"/>
      <c r="H27" s="402"/>
      <c r="I27" s="402"/>
      <c r="J27" s="402"/>
      <c r="K27" s="402"/>
      <c r="L27" s="403"/>
      <c r="M27" s="402"/>
      <c r="N27" s="402"/>
      <c r="O27" s="402"/>
      <c r="P27" s="402"/>
      <c r="Q27" s="402"/>
      <c r="R27" s="402"/>
      <c r="S27" s="402"/>
      <c r="T27" s="402"/>
      <c r="U27" s="402"/>
      <c r="V27" s="402"/>
      <c r="W27" s="403"/>
      <c r="X27" s="401"/>
      <c r="Y27" s="402"/>
      <c r="Z27" s="403"/>
      <c r="AA27" s="402"/>
      <c r="AB27" s="402"/>
      <c r="AC27" s="402"/>
      <c r="AD27" s="401"/>
      <c r="AE27" s="402"/>
      <c r="AF27" s="402"/>
      <c r="AG27" s="402"/>
      <c r="AH27" s="402"/>
      <c r="AI27" s="403"/>
      <c r="AK27" s="397"/>
    </row>
    <row r="28" spans="2:37">
      <c r="B28" s="396"/>
      <c r="AK28" s="397"/>
    </row>
    <row r="29" spans="2:37">
      <c r="B29" s="396"/>
      <c r="AK29" s="397"/>
    </row>
    <row r="30" spans="2:37">
      <c r="B30" s="401"/>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3"/>
    </row>
    <row r="32" spans="2:37" s="406" customFormat="1">
      <c r="B32" s="405" t="s">
        <v>521</v>
      </c>
    </row>
    <row r="33" spans="2:2" s="406" customFormat="1">
      <c r="B33" s="405" t="s">
        <v>522</v>
      </c>
    </row>
    <row r="122" spans="1:1">
      <c r="A122" s="402"/>
    </row>
    <row r="158" spans="1:1">
      <c r="A158" s="401"/>
    </row>
    <row r="209" spans="1:1">
      <c r="A209" s="401"/>
    </row>
    <row r="258" spans="1:1">
      <c r="A258" s="401"/>
    </row>
    <row r="285" spans="1:1">
      <c r="A285" s="402"/>
    </row>
    <row r="335" spans="1:1">
      <c r="A335" s="401"/>
    </row>
    <row r="359" spans="1:1">
      <c r="A359" s="402"/>
    </row>
    <row r="387" spans="1:1">
      <c r="A387" s="402"/>
    </row>
    <row r="415" spans="1:1">
      <c r="A415" s="402"/>
    </row>
    <row r="439" spans="1:1">
      <c r="A439" s="402"/>
    </row>
    <row r="468" spans="1:1">
      <c r="A468" s="402"/>
    </row>
    <row r="497" spans="1:1">
      <c r="A497" s="402"/>
    </row>
    <row r="546" spans="1:1">
      <c r="A546" s="401"/>
    </row>
    <row r="577" spans="1:1">
      <c r="A577" s="401"/>
    </row>
    <row r="621" spans="1:1">
      <c r="A621" s="401"/>
    </row>
    <row r="657" spans="1:1">
      <c r="A657" s="402"/>
    </row>
    <row r="696" spans="1:1">
      <c r="A696" s="401"/>
    </row>
    <row r="725" spans="1:1">
      <c r="A725" s="401"/>
    </row>
    <row r="764" spans="1:1">
      <c r="A764" s="401"/>
    </row>
    <row r="803" spans="1:1">
      <c r="A803" s="401"/>
    </row>
    <row r="831" spans="1:1">
      <c r="A831" s="401"/>
    </row>
    <row r="871" spans="1:1">
      <c r="A871" s="401"/>
    </row>
    <row r="911" spans="1:1">
      <c r="A911" s="401"/>
    </row>
    <row r="940" spans="1:1">
      <c r="A940" s="401"/>
    </row>
  </sheetData>
  <mergeCells count="3">
    <mergeCell ref="M6:Y6"/>
    <mergeCell ref="AA11:AI12"/>
    <mergeCell ref="AE13:AH18"/>
  </mergeCells>
  <phoneticPr fontId="14"/>
  <pageMargins left="0.7" right="0.7"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地域密着型通所介護 </vt:lpstr>
      <vt:lpstr>体制等状況一覧表</vt:lpstr>
      <vt:lpstr>備考</vt:lpstr>
      <vt:lpstr>別紙3-2</vt:lpstr>
      <vt:lpstr>（参考届出書６）感染症等</vt:lpstr>
      <vt:lpstr>（参考届出書６－１）延人員数計算シート</vt:lpstr>
      <vt:lpstr>別紙4</vt:lpstr>
      <vt:lpstr>別紙5-2</vt:lpstr>
      <vt:lpstr>別紙6</vt:lpstr>
      <vt:lpstr>別紙14-3</vt:lpstr>
      <vt:lpstr>別紙21</vt:lpstr>
      <vt:lpstr>別紙22</vt:lpstr>
      <vt:lpstr>別紙22-2</vt:lpstr>
      <vt:lpstr>別紙23</vt:lpstr>
      <vt:lpstr>別紙23-2</vt:lpstr>
      <vt:lpstr>参考計算書</vt:lpstr>
      <vt:lpstr>別紙●24</vt:lpstr>
      <vt:lpstr>別紙●24!__xlnm.Print_Area</vt:lpstr>
      <vt:lpstr>'（参考届出書６）感染症等'!Print_Area</vt:lpstr>
      <vt:lpstr>参考計算書!Print_Area</vt:lpstr>
      <vt:lpstr>体制等状況一覧表!Print_Area</vt:lpstr>
      <vt:lpstr>'地域密着型通所介護 '!Print_Area</vt:lpstr>
      <vt:lpstr>備考!Print_Area</vt:lpstr>
      <vt:lpstr>別紙●24!Print_Area</vt:lpstr>
      <vt:lpstr>'別紙14-3'!Print_Area</vt:lpstr>
      <vt:lpstr>別紙21!Print_Area</vt:lpstr>
      <vt:lpstr>別紙22!Print_Area</vt:lpstr>
      <vt:lpstr>'別紙22-2'!Print_Area</vt:lpstr>
      <vt:lpstr>'別紙23-2'!Print_Area</vt:lpstr>
      <vt:lpstr>'別紙3-2'!Print_Area</vt:lpstr>
      <vt:lpstr>別紙4!Print_Area</vt:lpstr>
      <vt:lpstr>'別紙5-2'!Print_Area</vt:lpstr>
      <vt:lpstr>別紙6!Print_Area</vt:lpstr>
      <vt:lpstr>'地域密着型通所介護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堀口　直樹</dc:creator>
  <cp:lastModifiedBy>Windows ユーザー</cp:lastModifiedBy>
  <cp:lastPrinted>2022-07-05T02:39:38Z</cp:lastPrinted>
  <dcterms:created xsi:type="dcterms:W3CDTF">2018-04-05T10:10:00Z</dcterms:created>
  <dcterms:modified xsi:type="dcterms:W3CDTF">2024-04-03T09:05:24Z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